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test\Desktop\"/>
    </mc:Choice>
  </mc:AlternateContent>
  <xr:revisionPtr revIDLastSave="0" documentId="8_{92158AD2-7F5A-4C83-BCFA-997EE01D0E9D}" xr6:coauthVersionLast="47" xr6:coauthVersionMax="47" xr10:uidLastSave="{00000000-0000-0000-0000-000000000000}"/>
  <bookViews>
    <workbookView xWindow="-108" yWindow="-108" windowWidth="22308" windowHeight="13176" activeTab="1" xr2:uid="{00000000-000D-0000-FFFF-FFFF00000000}"/>
  </bookViews>
  <sheets>
    <sheet name="Yüksek Lisans" sheetId="2" r:id="rId1"/>
    <sheet name="Doktora" sheetId="4" r:id="rId2"/>
    <sheet name="Açılan Kutular" sheetId="3" r:id="rId3"/>
  </sheets>
  <definedNames>
    <definedName name="DevamDurumu">'Açılan Kutular'!$C$2:$C$3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4" l="1"/>
  <c r="F47" i="2"/>
  <c r="L12" i="4" l="1"/>
  <c r="I15" i="4"/>
  <c r="J15" i="4"/>
  <c r="M15" i="4"/>
  <c r="N15" i="4"/>
  <c r="P15" i="4"/>
  <c r="P16" i="2" l="1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15" i="2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J26" i="2"/>
  <c r="N26" i="2" s="1"/>
  <c r="I16" i="2"/>
  <c r="J16" i="2" s="1"/>
  <c r="N16" i="2" s="1"/>
  <c r="I17" i="2"/>
  <c r="J17" i="2" s="1"/>
  <c r="N17" i="2" s="1"/>
  <c r="I18" i="2"/>
  <c r="J18" i="2" s="1"/>
  <c r="N18" i="2" s="1"/>
  <c r="I19" i="2"/>
  <c r="J19" i="2" s="1"/>
  <c r="N19" i="2" s="1"/>
  <c r="I20" i="2"/>
  <c r="J20" i="2" s="1"/>
  <c r="N20" i="2" s="1"/>
  <c r="I21" i="2"/>
  <c r="J21" i="2" s="1"/>
  <c r="N21" i="2" s="1"/>
  <c r="I22" i="2"/>
  <c r="J22" i="2" s="1"/>
  <c r="N22" i="2" s="1"/>
  <c r="I23" i="2"/>
  <c r="J23" i="2" s="1"/>
  <c r="N23" i="2" s="1"/>
  <c r="I24" i="2"/>
  <c r="J24" i="2" s="1"/>
  <c r="N24" i="2" s="1"/>
  <c r="I25" i="2"/>
  <c r="J25" i="2" s="1"/>
  <c r="N25" i="2" s="1"/>
  <c r="I26" i="2"/>
  <c r="I27" i="2"/>
  <c r="J27" i="2" s="1"/>
  <c r="N27" i="2" s="1"/>
  <c r="I28" i="2"/>
  <c r="J28" i="2" s="1"/>
  <c r="N28" i="2" s="1"/>
  <c r="I29" i="2"/>
  <c r="J29" i="2" s="1"/>
  <c r="N29" i="2" s="1"/>
  <c r="I30" i="2"/>
  <c r="J30" i="2" s="1"/>
  <c r="N30" i="2" s="1"/>
  <c r="I31" i="2"/>
  <c r="J31" i="2" s="1"/>
  <c r="N31" i="2" s="1"/>
  <c r="I32" i="2"/>
  <c r="J32" i="2" s="1"/>
  <c r="N32" i="2" s="1"/>
  <c r="I33" i="2"/>
  <c r="J33" i="2" s="1"/>
  <c r="N33" i="2" s="1"/>
  <c r="I34" i="2"/>
  <c r="J34" i="2" s="1"/>
  <c r="N34" i="2" s="1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J29" i="4"/>
  <c r="N29" i="4" s="1"/>
  <c r="J30" i="4"/>
  <c r="N30" i="4" s="1"/>
  <c r="J31" i="4"/>
  <c r="N31" i="4" s="1"/>
  <c r="J32" i="4"/>
  <c r="N32" i="4" s="1"/>
  <c r="J33" i="4"/>
  <c r="N33" i="4" s="1"/>
  <c r="J34" i="4"/>
  <c r="N34" i="4" s="1"/>
  <c r="I16" i="4"/>
  <c r="J16" i="4" s="1"/>
  <c r="N16" i="4" s="1"/>
  <c r="I17" i="4"/>
  <c r="I18" i="4"/>
  <c r="I19" i="4"/>
  <c r="I20" i="4"/>
  <c r="I21" i="4"/>
  <c r="I22" i="4"/>
  <c r="I23" i="4"/>
  <c r="J23" i="4" s="1"/>
  <c r="N23" i="4" s="1"/>
  <c r="I24" i="4"/>
  <c r="J24" i="4" s="1"/>
  <c r="N24" i="4" s="1"/>
  <c r="I25" i="4"/>
  <c r="J25" i="4" s="1"/>
  <c r="N25" i="4" s="1"/>
  <c r="I26" i="4"/>
  <c r="J26" i="4" s="1"/>
  <c r="N26" i="4" s="1"/>
  <c r="I27" i="4"/>
  <c r="J27" i="4" s="1"/>
  <c r="N27" i="4" s="1"/>
  <c r="I28" i="4"/>
  <c r="J28" i="4" s="1"/>
  <c r="N28" i="4" s="1"/>
  <c r="I29" i="4"/>
  <c r="I30" i="4"/>
  <c r="I31" i="4"/>
  <c r="I32" i="4"/>
  <c r="I33" i="4"/>
  <c r="I34" i="4"/>
  <c r="I15" i="2"/>
  <c r="J15" i="2" s="1"/>
  <c r="M15" i="2"/>
  <c r="N15" i="2" l="1"/>
  <c r="L12" i="2"/>
  <c r="B49" i="4"/>
  <c r="B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FBE</author>
    <author>Hp</author>
    <author>Onur Turan</author>
  </authors>
  <commentList>
    <comment ref="L10" authorId="0" shapeId="0" xr:uid="{4DE657AC-005F-4524-9463-1FD46C9F1C91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Örnek olarak girilmiş olup, lütfen derse ait kodu ve kredi bilgisini giriniz.</t>
        </r>
      </text>
    </comment>
    <comment ref="H14" authorId="1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2. Vize Yapılmadıysa Bu Sütuna Giriş Yapmayın</t>
        </r>
      </text>
    </comment>
    <comment ref="I14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J14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M14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N14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B49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Hp:</t>
        </r>
        <r>
          <rPr>
            <sz val="9"/>
            <color indexed="81"/>
            <rFont val="Tahoma"/>
            <family val="2"/>
            <charset val="162"/>
          </rPr>
          <t xml:space="preserve">
Bu hücreyi silmeyin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FBE</author>
    <author>Hp</author>
    <author>Onur Turan</author>
  </authors>
  <commentList>
    <comment ref="L10" authorId="0" shapeId="0" xr:uid="{F2CBDDEA-EDAC-47D7-926E-7C42BDBABAFA}">
      <text>
        <r>
          <rPr>
            <b/>
            <sz val="9"/>
            <color indexed="81"/>
            <rFont val="Tahoma"/>
            <charset val="1"/>
          </rPr>
          <t>FBE:</t>
        </r>
        <r>
          <rPr>
            <sz val="9"/>
            <color indexed="81"/>
            <rFont val="Tahoma"/>
            <charset val="1"/>
          </rPr>
          <t xml:space="preserve">
Örnek olarak girilmiş olup, lütfen derse ait kodu ve kredi bilgisini giriniz.</t>
        </r>
      </text>
    </comment>
    <comment ref="H14" authorId="1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2. Vize Yapılmadıysa Bu Sütuna Giriş Yapmayın</t>
        </r>
      </text>
    </comment>
    <comment ref="I14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J1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M14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N14" authorId="1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FBE:</t>
        </r>
        <r>
          <rPr>
            <sz val="9"/>
            <color indexed="81"/>
            <rFont val="Tahoma"/>
            <family val="2"/>
            <charset val="162"/>
          </rPr>
          <t xml:space="preserve">
Bu Sütuna Giriş Yapmayın</t>
        </r>
      </text>
    </comment>
    <comment ref="B49" authorId="2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 xml:space="preserve">Hp:
</t>
        </r>
        <r>
          <rPr>
            <sz val="9"/>
            <color indexed="81"/>
            <rFont val="Tahoma"/>
            <family val="2"/>
            <charset val="162"/>
          </rPr>
          <t xml:space="preserve">Bu hücreyi silmeyin
</t>
        </r>
      </text>
    </comment>
  </commentList>
</comments>
</file>

<file path=xl/sharedStrings.xml><?xml version="1.0" encoding="utf-8"?>
<sst xmlns="http://schemas.openxmlformats.org/spreadsheetml/2006/main" count="136" uniqueCount="79">
  <si>
    <t>T.C.</t>
  </si>
  <si>
    <t>Öğretim Yılı</t>
  </si>
  <si>
    <t>:</t>
  </si>
  <si>
    <t>Öğrenci Sayısı</t>
  </si>
  <si>
    <t>Ders Adı</t>
  </si>
  <si>
    <t>Öğrenci No</t>
  </si>
  <si>
    <t>Vize 1</t>
  </si>
  <si>
    <t>Vize 2</t>
  </si>
  <si>
    <t>Vize Ort.</t>
  </si>
  <si>
    <t>G.Ort.</t>
  </si>
  <si>
    <t>S.No</t>
  </si>
  <si>
    <t>İmza</t>
  </si>
  <si>
    <t>Enstitü Müdürü</t>
  </si>
  <si>
    <t>Ders Sorumlusu</t>
  </si>
  <si>
    <t xml:space="preserve">   </t>
  </si>
  <si>
    <t>Ders Kodu/Kredisi</t>
  </si>
  <si>
    <t>Vize %40</t>
  </si>
  <si>
    <t>ORDU ÜNİVERSİTESİ REKTÖRLÜĞÜ</t>
  </si>
  <si>
    <t>Fen Bilimleri Enstitüsü Müdürlüğü</t>
  </si>
  <si>
    <t>Öğretim Üyesi</t>
  </si>
  <si>
    <t xml:space="preserve">  NOT  BİLDİRİM  FORMU </t>
  </si>
  <si>
    <t>Final/Büt.</t>
  </si>
  <si>
    <t>Final/Büt %60</t>
  </si>
  <si>
    <t>Öğrenci Adı Soyadı</t>
  </si>
  <si>
    <t>Devam Durumu</t>
  </si>
  <si>
    <t>Başarı Durumu</t>
  </si>
  <si>
    <t>Öğretim Yarıyılı</t>
  </si>
  <si>
    <t>Devamlı</t>
  </si>
  <si>
    <t>Devamsız</t>
  </si>
  <si>
    <t>2019-2020</t>
  </si>
  <si>
    <t>Doktora Programıyla İlgili Geçerli Notlar</t>
  </si>
  <si>
    <t>Tezli Yüksek Lisans Programıyla İlgili Geçerli Notlar</t>
  </si>
  <si>
    <t>Prof. Dr. Selahattin MADEN</t>
  </si>
  <si>
    <t>Matematik</t>
  </si>
  <si>
    <t>Bilimsel Araştırma Teknikleri ve Yayın Etiği</t>
  </si>
  <si>
    <t>İnfinitesimal Dönüşümler ve Genelleşmeleri</t>
  </si>
  <si>
    <t>Bitki Koruma</t>
  </si>
  <si>
    <t>Zootekni</t>
  </si>
  <si>
    <t>Kimya</t>
  </si>
  <si>
    <t>Fen Bilgisi Eğitimi</t>
  </si>
  <si>
    <t>Matematik Eğitimi</t>
  </si>
  <si>
    <t>Güz</t>
  </si>
  <si>
    <t>Bahar</t>
  </si>
  <si>
    <t>2018-2019</t>
  </si>
  <si>
    <t>Bahçe Bitkiler</t>
  </si>
  <si>
    <t>Balıkçılık Teknolojisi Mühendisliği</t>
  </si>
  <si>
    <t>Tarla Bitkileri</t>
  </si>
  <si>
    <t>Toprak Bilimi ve Bitki Besleme</t>
  </si>
  <si>
    <t>Gıda Mühendisliği</t>
  </si>
  <si>
    <t>Yenilenebilir Enerji</t>
  </si>
  <si>
    <t>Peyzaj Mimarlığı</t>
  </si>
  <si>
    <t>Moleküler Biyoloji ve Genetik</t>
  </si>
  <si>
    <t>2020-2021</t>
  </si>
  <si>
    <t>Deniz Ulaştırma Mühendisliği</t>
  </si>
  <si>
    <t>Denizel Çevre</t>
  </si>
  <si>
    <t>Dr. Öğr. Üyesi Mithat AKGÜN</t>
  </si>
  <si>
    <t>* Öğrenci sınava girmediyse sınav notuna -1 giriniz.</t>
  </si>
  <si>
    <t>Anabilim Dalı</t>
  </si>
  <si>
    <t>Liste Bilgileri</t>
  </si>
  <si>
    <t>AA</t>
  </si>
  <si>
    <t>BA</t>
  </si>
  <si>
    <t>BB</t>
  </si>
  <si>
    <t>CB</t>
  </si>
  <si>
    <t>CC</t>
  </si>
  <si>
    <t>F1</t>
  </si>
  <si>
    <t>F2</t>
  </si>
  <si>
    <t>F3</t>
  </si>
  <si>
    <t>G</t>
  </si>
  <si>
    <t>K</t>
  </si>
  <si>
    <t>S</t>
  </si>
  <si>
    <t>Harf Notu</t>
  </si>
  <si>
    <t>TEZLİ YÜKSEK LİSANS PROGRAMI</t>
  </si>
  <si>
    <t>DOKTORA PROGRAMI</t>
  </si>
  <si>
    <t>-</t>
  </si>
  <si>
    <t>Matematik ve Fen Bilimleri Eğitimi</t>
  </si>
  <si>
    <t>Bilim Dalı</t>
  </si>
  <si>
    <t>FMA721 / 3</t>
  </si>
  <si>
    <t>FMA671 / 3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</si>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</sst>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dd/mm/yyyy"/>
  </numFmts>
  <fonts count="20" x14ac:knownFonts="1">
    <font>
      <sz val="10"/>
      <name val="Arial"/>
      <charset val="162"/>
    </font>
    <font>
      <b/>
      <sz val="10"/>
      <name val="Arial"/>
      <family val="2"/>
      <charset val="162"/>
    </font>
    <font>
      <sz val="9"/>
      <name val="Arial"/>
      <family val="2"/>
      <charset val="162"/>
    </font>
    <font>
      <b/>
      <i/>
      <sz val="11"/>
      <name val="Arial"/>
      <family val="2"/>
      <charset val="162"/>
    </font>
    <font>
      <sz val="11"/>
      <name val="Times New Roman"/>
      <family val="1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b/>
      <i/>
      <sz val="12"/>
      <name val="Arial"/>
      <family val="2"/>
      <charset val="162"/>
    </font>
    <font>
      <sz val="10"/>
      <name val="Arial"/>
      <family val="2"/>
      <charset val="162"/>
    </font>
    <font>
      <b/>
      <sz val="10"/>
      <color theme="0" tint="-0.249977111117893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8"/>
      <color theme="1"/>
      <name val="Arial"/>
      <family val="2"/>
      <charset val="162"/>
    </font>
    <font>
      <sz val="8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35">
    <xf numFmtId="0" fontId="0" fillId="0" borderId="0" xfId="0"/>
    <xf numFmtId="0" fontId="0" fillId="0" borderId="0" xfId="0" applyFill="1"/>
    <xf numFmtId="0" fontId="3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0" fontId="11" fillId="0" borderId="0" xfId="0" applyFont="1" applyFill="1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3" borderId="18" xfId="0" applyFont="1" applyFill="1" applyBorder="1" applyAlignment="1"/>
    <xf numFmtId="0" fontId="1" fillId="3" borderId="0" xfId="0" applyFont="1" applyFill="1" applyBorder="1" applyAlignment="1"/>
    <xf numFmtId="0" fontId="11" fillId="3" borderId="0" xfId="0" applyFont="1" applyFill="1" applyBorder="1" applyAlignment="1"/>
    <xf numFmtId="0" fontId="1" fillId="3" borderId="0" xfId="0" applyFont="1" applyFill="1" applyBorder="1"/>
    <xf numFmtId="0" fontId="11" fillId="3" borderId="19" xfId="0" applyFont="1" applyFill="1" applyBorder="1" applyAlignment="1"/>
    <xf numFmtId="0" fontId="11" fillId="3" borderId="27" xfId="0" applyFont="1" applyFill="1" applyBorder="1" applyAlignment="1"/>
    <xf numFmtId="0" fontId="11" fillId="3" borderId="28" xfId="0" applyFont="1" applyFill="1" applyBorder="1"/>
    <xf numFmtId="0" fontId="11" fillId="3" borderId="2" xfId="0" applyFont="1" applyFill="1" applyBorder="1" applyAlignment="1"/>
    <xf numFmtId="0" fontId="11" fillId="3" borderId="1" xfId="0" applyFont="1" applyFill="1" applyBorder="1"/>
    <xf numFmtId="0" fontId="1" fillId="3" borderId="2" xfId="0" applyFont="1" applyFill="1" applyBorder="1" applyAlignment="1"/>
    <xf numFmtId="0" fontId="11" fillId="3" borderId="20" xfId="0" applyFont="1" applyFill="1" applyBorder="1" applyAlignment="1"/>
    <xf numFmtId="0" fontId="11" fillId="3" borderId="21" xfId="0" applyFont="1" applyFill="1" applyBorder="1"/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11" fillId="2" borderId="2" xfId="0" applyFont="1" applyFill="1" applyBorder="1"/>
    <xf numFmtId="0" fontId="9" fillId="2" borderId="20" xfId="0" applyFont="1" applyFill="1" applyBorder="1"/>
    <xf numFmtId="2" fontId="2" fillId="4" borderId="22" xfId="0" applyNumberFormat="1" applyFont="1" applyFill="1" applyBorder="1" applyAlignment="1">
      <alignment horizontal="center" vertical="center" wrapText="1"/>
    </xf>
    <xf numFmtId="2" fontId="6" fillId="4" borderId="12" xfId="0" applyNumberFormat="1" applyFont="1" applyFill="1" applyBorder="1" applyAlignment="1">
      <alignment horizontal="center" vertical="center" wrapText="1"/>
    </xf>
    <xf numFmtId="2" fontId="5" fillId="4" borderId="2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4" xfId="0" applyFont="1" applyBorder="1" applyAlignment="1" applyProtection="1">
      <alignment vertical="center" shrinkToFit="1"/>
      <protection locked="0"/>
    </xf>
    <xf numFmtId="0" fontId="16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/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" xfId="0" applyFont="1" applyFill="1" applyBorder="1"/>
    <xf numFmtId="0" fontId="11" fillId="4" borderId="2" xfId="0" applyFont="1" applyFill="1" applyBorder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9" fillId="4" borderId="20" xfId="0" applyFont="1" applyFill="1" applyBorder="1"/>
    <xf numFmtId="2" fontId="2" fillId="2" borderId="22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5" fillId="2" borderId="23" xfId="0" applyNumberFormat="1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9" fillId="4" borderId="19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 applyProtection="1">
      <alignment horizontal="left" vertical="center" shrinkToFit="1"/>
      <protection locked="0"/>
    </xf>
    <xf numFmtId="0" fontId="1" fillId="4" borderId="1" xfId="0" applyFont="1" applyFill="1" applyBorder="1" applyAlignment="1" applyProtection="1">
      <alignment horizontal="left" vertical="center" shrinkToFit="1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horizontal="left" vertical="center"/>
      <protection locked="0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Border="1" applyAlignment="1" applyProtection="1">
      <alignment horizontal="center" vertical="center"/>
      <protection locked="0"/>
    </xf>
    <xf numFmtId="164" fontId="11" fillId="0" borderId="13" xfId="0" applyNumberFormat="1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 vertical="center"/>
      <protection locked="0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</cellXfs>
  <cellStyles count="2">
    <cellStyle name="Normal" xfId="0" builtinId="0"/>
    <cellStyle name="Normal 2" xfId="1" xr:uid="{D8A5DDC5-2AD3-4DFE-B4E0-F30D1F4392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9529</xdr:colOff>
      <xdr:row>1</xdr:row>
      <xdr:rowOff>199342</xdr:rowOff>
    </xdr:from>
    <xdr:to>
      <xdr:col>4</xdr:col>
      <xdr:colOff>432089</xdr:colOff>
      <xdr:row>4</xdr:row>
      <xdr:rowOff>21157</xdr:rowOff>
    </xdr:to>
    <xdr:pic>
      <xdr:nvPicPr>
        <xdr:cNvPr id="3" name="2 Resim" descr="logo1yatay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9" y="389842"/>
          <a:ext cx="1496980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36</xdr:row>
          <xdr:rowOff>30480</xdr:rowOff>
        </xdr:from>
        <xdr:to>
          <xdr:col>11</xdr:col>
          <xdr:colOff>289560</xdr:colOff>
          <xdr:row>42</xdr:row>
          <xdr:rowOff>182880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9529</xdr:colOff>
      <xdr:row>1</xdr:row>
      <xdr:rowOff>199342</xdr:rowOff>
    </xdr:from>
    <xdr:to>
      <xdr:col>4</xdr:col>
      <xdr:colOff>432089</xdr:colOff>
      <xdr:row>4</xdr:row>
      <xdr:rowOff>21157</xdr:rowOff>
    </xdr:to>
    <xdr:pic>
      <xdr:nvPicPr>
        <xdr:cNvPr id="2" name="1 Resim" descr="logo1yatay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9" y="389842"/>
          <a:ext cx="1496980" cy="54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335280</xdr:colOff>
          <xdr:row>36</xdr:row>
          <xdr:rowOff>30480</xdr:rowOff>
        </xdr:from>
        <xdr:to>
          <xdr:col>11</xdr:col>
          <xdr:colOff>289560</xdr:colOff>
          <xdr:row>42</xdr:row>
          <xdr:rowOff>182880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_Document.docx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emf"/><Relationship Id="rId5" Type="http://schemas.openxmlformats.org/officeDocument/2006/relationships/package" Target="../embeddings/Microsoft_Word_Document1.docx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93"/>
  <sheetViews>
    <sheetView showZeros="0" zoomScaleNormal="100" zoomScalePageLayoutView="85" workbookViewId="0">
      <selection activeCell="E9" sqref="E9:G9"/>
    </sheetView>
  </sheetViews>
  <sheetFormatPr defaultRowHeight="13.2" x14ac:dyDescent="0.25"/>
  <cols>
    <col min="1" max="1" width="1.44140625" customWidth="1"/>
    <col min="2" max="2" width="5.6640625" customWidth="1"/>
    <col min="3" max="3" width="14.33203125" customWidth="1"/>
    <col min="4" max="4" width="1.44140625" customWidth="1"/>
    <col min="5" max="5" width="17.88671875" customWidth="1"/>
    <col min="6" max="6" width="9.33203125" customWidth="1"/>
    <col min="7" max="10" width="5.6640625" customWidth="1"/>
    <col min="11" max="11" width="1.44140625" customWidth="1"/>
    <col min="12" max="12" width="7.109375" customWidth="1"/>
    <col min="13" max="13" width="8.5546875" customWidth="1"/>
    <col min="14" max="15" width="5.6640625" customWidth="1"/>
    <col min="16" max="16" width="8.5546875" customWidth="1"/>
    <col min="17" max="17" width="1.44140625" customWidth="1"/>
  </cols>
  <sheetData>
    <row r="1" spans="2:20" ht="15" customHeight="1" thickBot="1" x14ac:dyDescent="0.3"/>
    <row r="2" spans="2:20" s="7" customFormat="1" ht="18.75" customHeight="1" x14ac:dyDescent="0.3"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2:20" s="7" customFormat="1" ht="18.75" customHeight="1" x14ac:dyDescent="0.3">
      <c r="B3" s="93" t="s">
        <v>17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2:20" s="7" customFormat="1" ht="18.75" customHeight="1" x14ac:dyDescent="0.3">
      <c r="B4" s="93" t="s">
        <v>18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2:20" s="7" customFormat="1" ht="15" customHeight="1" x14ac:dyDescent="0.3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2:20" s="7" customFormat="1" ht="15" customHeight="1" x14ac:dyDescent="0.3">
      <c r="B6" s="96" t="s">
        <v>71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20" s="2" customFormat="1" ht="15" customHeight="1" x14ac:dyDescent="0.25">
      <c r="B7" s="96" t="s">
        <v>20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0" s="3" customFormat="1" ht="15" customHeight="1" x14ac:dyDescent="0.2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</row>
    <row r="9" spans="2:20" s="8" customFormat="1" ht="15" customHeight="1" x14ac:dyDescent="0.25">
      <c r="B9" s="60"/>
      <c r="C9" s="61" t="s">
        <v>1</v>
      </c>
      <c r="D9" s="61" t="s">
        <v>2</v>
      </c>
      <c r="E9" s="80" t="s">
        <v>78</v>
      </c>
      <c r="F9" s="80"/>
      <c r="G9" s="80"/>
      <c r="H9" s="83" t="s">
        <v>4</v>
      </c>
      <c r="I9" s="83"/>
      <c r="J9" s="83"/>
      <c r="K9" s="61" t="s">
        <v>2</v>
      </c>
      <c r="L9" s="84" t="s">
        <v>34</v>
      </c>
      <c r="M9" s="84"/>
      <c r="N9" s="84"/>
      <c r="O9" s="84"/>
      <c r="P9" s="85"/>
    </row>
    <row r="10" spans="2:20" s="8" customFormat="1" ht="15" customHeight="1" x14ac:dyDescent="0.25">
      <c r="B10" s="60"/>
      <c r="C10" s="61" t="s">
        <v>26</v>
      </c>
      <c r="D10" s="61" t="s">
        <v>2</v>
      </c>
      <c r="E10" s="80" t="s">
        <v>41</v>
      </c>
      <c r="F10" s="80"/>
      <c r="G10" s="80"/>
      <c r="H10" s="83" t="s">
        <v>15</v>
      </c>
      <c r="I10" s="83"/>
      <c r="J10" s="83"/>
      <c r="K10" s="61" t="s">
        <v>2</v>
      </c>
      <c r="L10" s="80" t="s">
        <v>77</v>
      </c>
      <c r="M10" s="80"/>
      <c r="N10" s="80"/>
      <c r="O10" s="80"/>
      <c r="P10" s="86"/>
    </row>
    <row r="11" spans="2:20" s="8" customFormat="1" ht="15" customHeight="1" x14ac:dyDescent="0.25">
      <c r="B11" s="60" t="s">
        <v>14</v>
      </c>
      <c r="C11" s="62" t="s">
        <v>57</v>
      </c>
      <c r="D11" s="62" t="s">
        <v>2</v>
      </c>
      <c r="E11" s="80" t="s">
        <v>33</v>
      </c>
      <c r="F11" s="80"/>
      <c r="G11" s="80"/>
      <c r="H11" s="83" t="s">
        <v>75</v>
      </c>
      <c r="I11" s="83"/>
      <c r="J11" s="83"/>
      <c r="K11" s="61" t="s">
        <v>2</v>
      </c>
      <c r="L11" s="87" t="s">
        <v>73</v>
      </c>
      <c r="M11" s="87"/>
      <c r="N11" s="87"/>
      <c r="O11" s="87"/>
      <c r="P11" s="86"/>
    </row>
    <row r="12" spans="2:20" s="8" customFormat="1" ht="15" customHeight="1" x14ac:dyDescent="0.25">
      <c r="B12" s="60"/>
      <c r="C12" s="61" t="s">
        <v>19</v>
      </c>
      <c r="D12" s="61" t="s">
        <v>2</v>
      </c>
      <c r="E12" s="80" t="s">
        <v>32</v>
      </c>
      <c r="F12" s="80"/>
      <c r="G12" s="80"/>
      <c r="H12" s="83" t="s">
        <v>3</v>
      </c>
      <c r="I12" s="83"/>
      <c r="J12" s="83"/>
      <c r="K12" s="61" t="s">
        <v>2</v>
      </c>
      <c r="L12" s="80">
        <f>20-COUNTIF(E15:E34,"")</f>
        <v>0</v>
      </c>
      <c r="M12" s="80"/>
      <c r="N12" s="80"/>
      <c r="O12" s="80"/>
      <c r="P12" s="86"/>
    </row>
    <row r="13" spans="2:20" s="3" customFormat="1" ht="15" customHeight="1" x14ac:dyDescent="0.25">
      <c r="B13" s="63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2:20" s="4" customFormat="1" ht="40.5" customHeight="1" x14ac:dyDescent="0.2">
      <c r="B14" s="64" t="s">
        <v>10</v>
      </c>
      <c r="C14" s="103" t="s">
        <v>5</v>
      </c>
      <c r="D14" s="104"/>
      <c r="E14" s="65" t="s">
        <v>23</v>
      </c>
      <c r="F14" s="65" t="s">
        <v>24</v>
      </c>
      <c r="G14" s="66" t="s">
        <v>6</v>
      </c>
      <c r="H14" s="66" t="s">
        <v>7</v>
      </c>
      <c r="I14" s="67" t="s">
        <v>8</v>
      </c>
      <c r="J14" s="67" t="s">
        <v>16</v>
      </c>
      <c r="K14" s="88" t="s">
        <v>21</v>
      </c>
      <c r="L14" s="89"/>
      <c r="M14" s="67" t="s">
        <v>22</v>
      </c>
      <c r="N14" s="67" t="s">
        <v>9</v>
      </c>
      <c r="O14" s="67" t="s">
        <v>70</v>
      </c>
      <c r="P14" s="68" t="s">
        <v>25</v>
      </c>
    </row>
    <row r="15" spans="2:20" s="3" customFormat="1" ht="15.75" customHeight="1" x14ac:dyDescent="0.25">
      <c r="B15" s="23">
        <v>1</v>
      </c>
      <c r="C15" s="105"/>
      <c r="D15" s="106"/>
      <c r="E15" s="45"/>
      <c r="F15" s="53"/>
      <c r="G15" s="48"/>
      <c r="H15" s="48"/>
      <c r="I15" s="49">
        <f>IF(H15="",G15,(G15+H15)/2)</f>
        <v>0</v>
      </c>
      <c r="J15" s="49">
        <f>I15*0.4</f>
        <v>0</v>
      </c>
      <c r="K15" s="78"/>
      <c r="L15" s="79"/>
      <c r="M15" s="49">
        <f>K15*0.6</f>
        <v>0</v>
      </c>
      <c r="N15" s="48">
        <f>J15+M15</f>
        <v>0</v>
      </c>
      <c r="O15" s="48"/>
      <c r="P15" s="52" t="str">
        <f>IF(O15="","",(IF(O15="S","SÜRÜYOR",(IF(OR(O15="F3",O15="F1",O15="F2",O15="K"),"BAŞARISIZ","BAŞARILI")))))</f>
        <v/>
      </c>
    </row>
    <row r="16" spans="2:20" s="3" customFormat="1" ht="15.75" customHeight="1" x14ac:dyDescent="0.25">
      <c r="B16" s="24">
        <v>2</v>
      </c>
      <c r="C16" s="105"/>
      <c r="D16" s="106"/>
      <c r="E16" s="45"/>
      <c r="F16" s="53"/>
      <c r="G16" s="48"/>
      <c r="H16" s="50"/>
      <c r="I16" s="49">
        <f t="shared" ref="I16:I34" si="0">IF(H16="",G16,(G16+H16)/2)</f>
        <v>0</v>
      </c>
      <c r="J16" s="49">
        <f t="shared" ref="J16:J34" si="1">I16*0.4</f>
        <v>0</v>
      </c>
      <c r="K16" s="78"/>
      <c r="L16" s="79"/>
      <c r="M16" s="49">
        <f t="shared" ref="M16:M34" si="2">K16*0.6</f>
        <v>0</v>
      </c>
      <c r="N16" s="48">
        <f t="shared" ref="N16:N34" si="3">J16+M16</f>
        <v>0</v>
      </c>
      <c r="O16" s="48"/>
      <c r="P16" s="52" t="str">
        <f t="shared" ref="P16:P34" si="4">IF(O16="","",(IF(O16="S","SÜRÜYOR",(IF(OR(O16="F3",O16="F1",O16="F2",O16="K"),"BAŞARISIZ","BAŞARILI")))))</f>
        <v/>
      </c>
      <c r="T16" s="6"/>
    </row>
    <row r="17" spans="2:21" s="3" customFormat="1" ht="15.75" customHeight="1" x14ac:dyDescent="0.25">
      <c r="B17" s="25">
        <v>3</v>
      </c>
      <c r="C17" s="105"/>
      <c r="D17" s="106"/>
      <c r="E17" s="45"/>
      <c r="F17" s="53"/>
      <c r="G17" s="48"/>
      <c r="H17" s="50"/>
      <c r="I17" s="49">
        <f t="shared" si="0"/>
        <v>0</v>
      </c>
      <c r="J17" s="49">
        <f t="shared" si="1"/>
        <v>0</v>
      </c>
      <c r="K17" s="78"/>
      <c r="L17" s="79"/>
      <c r="M17" s="49">
        <f t="shared" si="2"/>
        <v>0</v>
      </c>
      <c r="N17" s="48">
        <f t="shared" si="3"/>
        <v>0</v>
      </c>
      <c r="O17" s="48"/>
      <c r="P17" s="52" t="str">
        <f t="shared" si="4"/>
        <v/>
      </c>
      <c r="T17" s="6"/>
      <c r="U17" s="6"/>
    </row>
    <row r="18" spans="2:21" s="3" customFormat="1" ht="15.75" customHeight="1" x14ac:dyDescent="0.25">
      <c r="B18" s="26">
        <v>4</v>
      </c>
      <c r="C18" s="105"/>
      <c r="D18" s="106"/>
      <c r="E18" s="45"/>
      <c r="F18" s="53"/>
      <c r="G18" s="48"/>
      <c r="H18" s="50"/>
      <c r="I18" s="49">
        <f t="shared" si="0"/>
        <v>0</v>
      </c>
      <c r="J18" s="49">
        <f t="shared" si="1"/>
        <v>0</v>
      </c>
      <c r="K18" s="78"/>
      <c r="L18" s="79"/>
      <c r="M18" s="49">
        <f t="shared" si="2"/>
        <v>0</v>
      </c>
      <c r="N18" s="48">
        <f t="shared" si="3"/>
        <v>0</v>
      </c>
      <c r="O18" s="48"/>
      <c r="P18" s="52" t="str">
        <f t="shared" si="4"/>
        <v/>
      </c>
      <c r="T18" s="6"/>
      <c r="U18" s="6"/>
    </row>
    <row r="19" spans="2:21" s="3" customFormat="1" ht="15.75" customHeight="1" x14ac:dyDescent="0.25">
      <c r="B19" s="24">
        <v>5</v>
      </c>
      <c r="C19" s="105"/>
      <c r="D19" s="106"/>
      <c r="E19" s="45"/>
      <c r="F19" s="53"/>
      <c r="G19" s="48"/>
      <c r="H19" s="50"/>
      <c r="I19" s="49">
        <f t="shared" si="0"/>
        <v>0</v>
      </c>
      <c r="J19" s="49">
        <f t="shared" si="1"/>
        <v>0</v>
      </c>
      <c r="K19" s="78"/>
      <c r="L19" s="79"/>
      <c r="M19" s="49">
        <f t="shared" si="2"/>
        <v>0</v>
      </c>
      <c r="N19" s="48">
        <f t="shared" si="3"/>
        <v>0</v>
      </c>
      <c r="O19" s="48"/>
      <c r="P19" s="52" t="str">
        <f t="shared" si="4"/>
        <v/>
      </c>
      <c r="T19" s="6"/>
      <c r="U19" s="6"/>
    </row>
    <row r="20" spans="2:21" s="3" customFormat="1" ht="15.75" customHeight="1" x14ac:dyDescent="0.25">
      <c r="B20" s="25">
        <v>6</v>
      </c>
      <c r="C20" s="105"/>
      <c r="D20" s="106"/>
      <c r="E20" s="45"/>
      <c r="F20" s="53"/>
      <c r="G20" s="48"/>
      <c r="H20" s="50"/>
      <c r="I20" s="49">
        <f t="shared" si="0"/>
        <v>0</v>
      </c>
      <c r="J20" s="49">
        <f t="shared" si="1"/>
        <v>0</v>
      </c>
      <c r="K20" s="78"/>
      <c r="L20" s="79"/>
      <c r="M20" s="49">
        <f t="shared" si="2"/>
        <v>0</v>
      </c>
      <c r="N20" s="48">
        <f t="shared" si="3"/>
        <v>0</v>
      </c>
      <c r="O20" s="48"/>
      <c r="P20" s="52" t="str">
        <f t="shared" si="4"/>
        <v/>
      </c>
      <c r="T20" s="6"/>
      <c r="U20" s="6"/>
    </row>
    <row r="21" spans="2:21" s="3" customFormat="1" ht="15.75" customHeight="1" x14ac:dyDescent="0.25">
      <c r="B21" s="25">
        <v>7</v>
      </c>
      <c r="C21" s="105"/>
      <c r="D21" s="106"/>
      <c r="E21" s="45"/>
      <c r="F21" s="53"/>
      <c r="G21" s="48"/>
      <c r="H21" s="50"/>
      <c r="I21" s="49">
        <f t="shared" si="0"/>
        <v>0</v>
      </c>
      <c r="J21" s="49">
        <f t="shared" si="1"/>
        <v>0</v>
      </c>
      <c r="K21" s="78"/>
      <c r="L21" s="79"/>
      <c r="M21" s="49">
        <f t="shared" si="2"/>
        <v>0</v>
      </c>
      <c r="N21" s="48">
        <f t="shared" si="3"/>
        <v>0</v>
      </c>
      <c r="O21" s="48"/>
      <c r="P21" s="52" t="str">
        <f t="shared" si="4"/>
        <v/>
      </c>
      <c r="T21" s="6"/>
      <c r="U21" s="6"/>
    </row>
    <row r="22" spans="2:21" s="3" customFormat="1" ht="15.75" customHeight="1" x14ac:dyDescent="0.25">
      <c r="B22" s="26">
        <v>8</v>
      </c>
      <c r="C22" s="105"/>
      <c r="D22" s="106"/>
      <c r="E22" s="45"/>
      <c r="F22" s="53"/>
      <c r="G22" s="48"/>
      <c r="H22" s="50"/>
      <c r="I22" s="49">
        <f t="shared" si="0"/>
        <v>0</v>
      </c>
      <c r="J22" s="49">
        <f t="shared" si="1"/>
        <v>0</v>
      </c>
      <c r="K22" s="78"/>
      <c r="L22" s="79"/>
      <c r="M22" s="49">
        <f t="shared" si="2"/>
        <v>0</v>
      </c>
      <c r="N22" s="48">
        <f t="shared" si="3"/>
        <v>0</v>
      </c>
      <c r="O22" s="48"/>
      <c r="P22" s="52" t="str">
        <f t="shared" si="4"/>
        <v/>
      </c>
      <c r="T22" s="6"/>
      <c r="U22" s="6"/>
    </row>
    <row r="23" spans="2:21" s="3" customFormat="1" ht="15.75" customHeight="1" x14ac:dyDescent="0.25">
      <c r="B23" s="24">
        <v>9</v>
      </c>
      <c r="C23" s="105"/>
      <c r="D23" s="106"/>
      <c r="E23" s="45"/>
      <c r="F23" s="53"/>
      <c r="G23" s="48"/>
      <c r="H23" s="50"/>
      <c r="I23" s="49">
        <f t="shared" si="0"/>
        <v>0</v>
      </c>
      <c r="J23" s="49">
        <f t="shared" si="1"/>
        <v>0</v>
      </c>
      <c r="K23" s="78"/>
      <c r="L23" s="79"/>
      <c r="M23" s="49">
        <f t="shared" si="2"/>
        <v>0</v>
      </c>
      <c r="N23" s="48">
        <f t="shared" si="3"/>
        <v>0</v>
      </c>
      <c r="O23" s="48"/>
      <c r="P23" s="52" t="str">
        <f t="shared" si="4"/>
        <v/>
      </c>
      <c r="T23" s="6"/>
      <c r="U23" s="6"/>
    </row>
    <row r="24" spans="2:21" s="3" customFormat="1" ht="15.75" customHeight="1" x14ac:dyDescent="0.25">
      <c r="B24" s="26">
        <v>10</v>
      </c>
      <c r="C24" s="105"/>
      <c r="D24" s="106"/>
      <c r="E24" s="45"/>
      <c r="F24" s="53"/>
      <c r="G24" s="48"/>
      <c r="H24" s="50"/>
      <c r="I24" s="49">
        <f t="shared" si="0"/>
        <v>0</v>
      </c>
      <c r="J24" s="49">
        <f t="shared" si="1"/>
        <v>0</v>
      </c>
      <c r="K24" s="78"/>
      <c r="L24" s="79"/>
      <c r="M24" s="49">
        <f t="shared" si="2"/>
        <v>0</v>
      </c>
      <c r="N24" s="48">
        <f t="shared" si="3"/>
        <v>0</v>
      </c>
      <c r="O24" s="48"/>
      <c r="P24" s="52" t="str">
        <f t="shared" si="4"/>
        <v/>
      </c>
      <c r="T24" s="6"/>
      <c r="U24" s="6"/>
    </row>
    <row r="25" spans="2:21" s="3" customFormat="1" ht="15.75" customHeight="1" x14ac:dyDescent="0.25">
      <c r="B25" s="26">
        <v>11</v>
      </c>
      <c r="C25" s="105"/>
      <c r="D25" s="106"/>
      <c r="E25" s="45"/>
      <c r="F25" s="53"/>
      <c r="G25" s="48"/>
      <c r="H25" s="50"/>
      <c r="I25" s="49">
        <f t="shared" si="0"/>
        <v>0</v>
      </c>
      <c r="J25" s="49">
        <f t="shared" si="1"/>
        <v>0</v>
      </c>
      <c r="K25" s="78"/>
      <c r="L25" s="79"/>
      <c r="M25" s="49">
        <f t="shared" si="2"/>
        <v>0</v>
      </c>
      <c r="N25" s="48">
        <f t="shared" si="3"/>
        <v>0</v>
      </c>
      <c r="O25" s="48"/>
      <c r="P25" s="52" t="str">
        <f t="shared" si="4"/>
        <v/>
      </c>
      <c r="T25" s="6"/>
      <c r="U25" s="6"/>
    </row>
    <row r="26" spans="2:21" s="3" customFormat="1" ht="15.75" customHeight="1" x14ac:dyDescent="0.25">
      <c r="B26" s="24">
        <v>12</v>
      </c>
      <c r="C26" s="105"/>
      <c r="D26" s="106"/>
      <c r="E26" s="45"/>
      <c r="F26" s="53"/>
      <c r="G26" s="48"/>
      <c r="H26" s="50"/>
      <c r="I26" s="49">
        <f t="shared" si="0"/>
        <v>0</v>
      </c>
      <c r="J26" s="49">
        <f t="shared" si="1"/>
        <v>0</v>
      </c>
      <c r="K26" s="78"/>
      <c r="L26" s="79"/>
      <c r="M26" s="49">
        <f t="shared" si="2"/>
        <v>0</v>
      </c>
      <c r="N26" s="48">
        <f t="shared" si="3"/>
        <v>0</v>
      </c>
      <c r="O26" s="48"/>
      <c r="P26" s="52" t="str">
        <f t="shared" si="4"/>
        <v/>
      </c>
      <c r="U26" s="6"/>
    </row>
    <row r="27" spans="2:21" s="3" customFormat="1" ht="15.75" customHeight="1" x14ac:dyDescent="0.25">
      <c r="B27" s="25">
        <v>13</v>
      </c>
      <c r="C27" s="105"/>
      <c r="D27" s="106"/>
      <c r="E27" s="45"/>
      <c r="F27" s="53"/>
      <c r="G27" s="48"/>
      <c r="H27" s="50"/>
      <c r="I27" s="49">
        <f t="shared" si="0"/>
        <v>0</v>
      </c>
      <c r="J27" s="49">
        <f t="shared" si="1"/>
        <v>0</v>
      </c>
      <c r="K27" s="78"/>
      <c r="L27" s="79"/>
      <c r="M27" s="49">
        <f t="shared" si="2"/>
        <v>0</v>
      </c>
      <c r="N27" s="48">
        <f t="shared" si="3"/>
        <v>0</v>
      </c>
      <c r="O27" s="48"/>
      <c r="P27" s="52" t="str">
        <f t="shared" si="4"/>
        <v/>
      </c>
    </row>
    <row r="28" spans="2:21" s="3" customFormat="1" ht="15.75" customHeight="1" x14ac:dyDescent="0.25">
      <c r="B28" s="26">
        <v>14</v>
      </c>
      <c r="C28" s="105"/>
      <c r="D28" s="106"/>
      <c r="E28" s="45"/>
      <c r="F28" s="53"/>
      <c r="G28" s="48"/>
      <c r="H28" s="50"/>
      <c r="I28" s="49">
        <f t="shared" si="0"/>
        <v>0</v>
      </c>
      <c r="J28" s="49">
        <f t="shared" si="1"/>
        <v>0</v>
      </c>
      <c r="K28" s="78"/>
      <c r="L28" s="79"/>
      <c r="M28" s="49">
        <f t="shared" si="2"/>
        <v>0</v>
      </c>
      <c r="N28" s="48">
        <f t="shared" si="3"/>
        <v>0</v>
      </c>
      <c r="O28" s="48"/>
      <c r="P28" s="52" t="str">
        <f t="shared" si="4"/>
        <v/>
      </c>
    </row>
    <row r="29" spans="2:21" s="3" customFormat="1" ht="15.75" customHeight="1" x14ac:dyDescent="0.25">
      <c r="B29" s="24">
        <v>15</v>
      </c>
      <c r="C29" s="105"/>
      <c r="D29" s="106"/>
      <c r="E29" s="45"/>
      <c r="F29" s="53"/>
      <c r="G29" s="48"/>
      <c r="H29" s="50"/>
      <c r="I29" s="49">
        <f t="shared" si="0"/>
        <v>0</v>
      </c>
      <c r="J29" s="49">
        <f t="shared" si="1"/>
        <v>0</v>
      </c>
      <c r="K29" s="78"/>
      <c r="L29" s="79"/>
      <c r="M29" s="49">
        <f t="shared" si="2"/>
        <v>0</v>
      </c>
      <c r="N29" s="48">
        <f t="shared" si="3"/>
        <v>0</v>
      </c>
      <c r="O29" s="48"/>
      <c r="P29" s="52" t="str">
        <f t="shared" si="4"/>
        <v/>
      </c>
    </row>
    <row r="30" spans="2:21" s="3" customFormat="1" ht="15.75" customHeight="1" x14ac:dyDescent="0.25">
      <c r="B30" s="25">
        <v>16</v>
      </c>
      <c r="C30" s="105"/>
      <c r="D30" s="106"/>
      <c r="E30" s="45"/>
      <c r="F30" s="53"/>
      <c r="G30" s="48"/>
      <c r="H30" s="50"/>
      <c r="I30" s="49">
        <f t="shared" si="0"/>
        <v>0</v>
      </c>
      <c r="J30" s="49">
        <f t="shared" si="1"/>
        <v>0</v>
      </c>
      <c r="K30" s="78"/>
      <c r="L30" s="79"/>
      <c r="M30" s="49">
        <f t="shared" si="2"/>
        <v>0</v>
      </c>
      <c r="N30" s="48">
        <f t="shared" si="3"/>
        <v>0</v>
      </c>
      <c r="O30" s="48"/>
      <c r="P30" s="52" t="str">
        <f t="shared" si="4"/>
        <v/>
      </c>
    </row>
    <row r="31" spans="2:21" s="3" customFormat="1" ht="15.75" customHeight="1" x14ac:dyDescent="0.25">
      <c r="B31" s="25">
        <v>17</v>
      </c>
      <c r="C31" s="105"/>
      <c r="D31" s="106"/>
      <c r="E31" s="45"/>
      <c r="F31" s="53"/>
      <c r="G31" s="48"/>
      <c r="H31" s="50"/>
      <c r="I31" s="49">
        <f t="shared" si="0"/>
        <v>0</v>
      </c>
      <c r="J31" s="49">
        <f t="shared" si="1"/>
        <v>0</v>
      </c>
      <c r="K31" s="78"/>
      <c r="L31" s="79"/>
      <c r="M31" s="49">
        <f t="shared" si="2"/>
        <v>0</v>
      </c>
      <c r="N31" s="48">
        <f t="shared" si="3"/>
        <v>0</v>
      </c>
      <c r="O31" s="48"/>
      <c r="P31" s="52" t="str">
        <f t="shared" si="4"/>
        <v/>
      </c>
    </row>
    <row r="32" spans="2:21" s="3" customFormat="1" ht="15.75" customHeight="1" x14ac:dyDescent="0.25">
      <c r="B32" s="25">
        <v>18</v>
      </c>
      <c r="C32" s="105"/>
      <c r="D32" s="106"/>
      <c r="E32" s="45"/>
      <c r="F32" s="53"/>
      <c r="G32" s="48"/>
      <c r="H32" s="50"/>
      <c r="I32" s="49">
        <f t="shared" si="0"/>
        <v>0</v>
      </c>
      <c r="J32" s="49">
        <f t="shared" si="1"/>
        <v>0</v>
      </c>
      <c r="K32" s="78"/>
      <c r="L32" s="79"/>
      <c r="M32" s="49">
        <f t="shared" si="2"/>
        <v>0</v>
      </c>
      <c r="N32" s="48">
        <f t="shared" si="3"/>
        <v>0</v>
      </c>
      <c r="O32" s="48"/>
      <c r="P32" s="52" t="str">
        <f t="shared" si="4"/>
        <v/>
      </c>
    </row>
    <row r="33" spans="2:16" s="3" customFormat="1" ht="15.75" customHeight="1" x14ac:dyDescent="0.25">
      <c r="B33" s="26">
        <v>19</v>
      </c>
      <c r="C33" s="105"/>
      <c r="D33" s="106"/>
      <c r="E33" s="45"/>
      <c r="F33" s="53"/>
      <c r="G33" s="48"/>
      <c r="H33" s="50"/>
      <c r="I33" s="49">
        <f t="shared" si="0"/>
        <v>0</v>
      </c>
      <c r="J33" s="49">
        <f t="shared" si="1"/>
        <v>0</v>
      </c>
      <c r="K33" s="78"/>
      <c r="L33" s="79"/>
      <c r="M33" s="49">
        <f t="shared" si="2"/>
        <v>0</v>
      </c>
      <c r="N33" s="48">
        <f t="shared" si="3"/>
        <v>0</v>
      </c>
      <c r="O33" s="48"/>
      <c r="P33" s="52" t="str">
        <f t="shared" si="4"/>
        <v/>
      </c>
    </row>
    <row r="34" spans="2:16" s="3" customFormat="1" ht="15.75" customHeight="1" x14ac:dyDescent="0.25">
      <c r="B34" s="24">
        <v>20</v>
      </c>
      <c r="C34" s="105"/>
      <c r="D34" s="106"/>
      <c r="E34" s="45"/>
      <c r="F34" s="53"/>
      <c r="G34" s="48"/>
      <c r="H34" s="51"/>
      <c r="I34" s="49">
        <f t="shared" si="0"/>
        <v>0</v>
      </c>
      <c r="J34" s="49">
        <f t="shared" si="1"/>
        <v>0</v>
      </c>
      <c r="K34" s="78"/>
      <c r="L34" s="79"/>
      <c r="M34" s="49">
        <f t="shared" si="2"/>
        <v>0</v>
      </c>
      <c r="N34" s="48">
        <f t="shared" si="3"/>
        <v>0</v>
      </c>
      <c r="O34" s="48"/>
      <c r="P34" s="52" t="str">
        <f t="shared" si="4"/>
        <v/>
      </c>
    </row>
    <row r="35" spans="2:16" s="3" customFormat="1" ht="7.5" customHeight="1" x14ac:dyDescent="0.25"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1"/>
      <c r="N35" s="11"/>
      <c r="O35" s="11"/>
      <c r="P35" s="17"/>
    </row>
    <row r="36" spans="2:16" s="3" customFormat="1" ht="15" customHeight="1" x14ac:dyDescent="0.25">
      <c r="B36" s="18"/>
      <c r="C36" s="102" t="s">
        <v>31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3"/>
      <c r="N36" s="13"/>
      <c r="O36" s="13"/>
      <c r="P36" s="19"/>
    </row>
    <row r="37" spans="2:16" s="3" customFormat="1" ht="6.75" customHeight="1" x14ac:dyDescent="0.25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 x14ac:dyDescent="0.2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 x14ac:dyDescent="0.25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 x14ac:dyDescent="0.2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 x14ac:dyDescent="0.25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 x14ac:dyDescent="0.25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 x14ac:dyDescent="0.25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 x14ac:dyDescent="0.2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6" s="3" customFormat="1" ht="15" customHeight="1" x14ac:dyDescent="0.25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  <row r="46" spans="2:16" s="3" customFormat="1" ht="15" customHeight="1" x14ac:dyDescent="0.25">
      <c r="B46" s="107" t="s">
        <v>13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 t="s">
        <v>12</v>
      </c>
      <c r="M46" s="108"/>
      <c r="N46" s="108"/>
      <c r="O46" s="108"/>
      <c r="P46" s="109"/>
    </row>
    <row r="47" spans="2:16" s="3" customFormat="1" ht="15" customHeight="1" x14ac:dyDescent="0.25">
      <c r="B47" s="99" t="s">
        <v>11</v>
      </c>
      <c r="C47" s="100"/>
      <c r="D47" s="100"/>
      <c r="E47" s="100"/>
      <c r="F47" s="110" t="str">
        <f ca="1">IF(C15&lt;&gt;"",TODAY(),"")</f>
        <v/>
      </c>
      <c r="G47" s="110"/>
      <c r="H47" s="110"/>
      <c r="I47" s="110"/>
      <c r="J47" s="110"/>
      <c r="K47" s="110"/>
      <c r="L47" s="100" t="s">
        <v>11</v>
      </c>
      <c r="M47" s="100"/>
      <c r="N47" s="100"/>
      <c r="O47" s="100"/>
      <c r="P47" s="111"/>
    </row>
    <row r="48" spans="2:16" s="3" customFormat="1" ht="15" customHeight="1" x14ac:dyDescent="0.25">
      <c r="B48" s="99"/>
      <c r="C48" s="100"/>
      <c r="D48" s="100"/>
      <c r="E48" s="100"/>
      <c r="F48" s="110"/>
      <c r="G48" s="110"/>
      <c r="H48" s="110"/>
      <c r="I48" s="110"/>
      <c r="J48" s="110"/>
      <c r="K48" s="110"/>
      <c r="L48" s="100"/>
      <c r="M48" s="100"/>
      <c r="N48" s="100"/>
      <c r="O48" s="100"/>
      <c r="P48" s="111"/>
    </row>
    <row r="49" spans="2:16" s="3" customFormat="1" ht="15" customHeight="1" x14ac:dyDescent="0.25">
      <c r="B49" s="107" t="str">
        <f>E12</f>
        <v>Prof. Dr. Selahattin MADEN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 t="s">
        <v>55</v>
      </c>
      <c r="M49" s="108"/>
      <c r="N49" s="108"/>
      <c r="O49" s="108"/>
      <c r="P49" s="109"/>
    </row>
    <row r="50" spans="2:16" s="3" customFormat="1" ht="15" customHeight="1" x14ac:dyDescent="0.2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73"/>
      <c r="M50" s="73"/>
      <c r="N50" s="73"/>
      <c r="O50" s="73"/>
      <c r="P50" s="74"/>
    </row>
    <row r="51" spans="2:16" s="3" customFormat="1" ht="15" customHeight="1" x14ac:dyDescent="0.2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2:16" s="3" customFormat="1" ht="15" customHeight="1" thickBot="1" x14ac:dyDescent="0.3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16" s="3" customFormat="1" ht="1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6" s="3" customFormat="1" ht="15" customHeight="1" x14ac:dyDescent="0.25">
      <c r="B54" s="47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protectedRanges>
    <protectedRange sqref="O15:IL34" name="Aralık4"/>
    <protectedRange sqref="L15:M34" name="Aralık3"/>
    <protectedRange sqref="B14:H34" name="Aralık2"/>
    <protectedRange sqref="C14:D14 F14:H14 Q2:IL14 B7:B14 C7:D12 B2:P3 H9:H12 E7:K8 I13:I14 L7:P10 J14:K14 E13:E14 L12:L13 M12:P14" name="Aralık1"/>
    <protectedRange sqref="B4:P6" name="Aralık1_1"/>
    <protectedRange sqref="E9:E12" name="Aralık1_3"/>
    <protectedRange sqref="L11:P11" name="Aralık1_2"/>
  </protectedRanges>
  <mergeCells count="73">
    <mergeCell ref="B6:P6"/>
    <mergeCell ref="C33:D33"/>
    <mergeCell ref="C34:D34"/>
    <mergeCell ref="B50:E50"/>
    <mergeCell ref="F50:K50"/>
    <mergeCell ref="B49:E49"/>
    <mergeCell ref="B46:E46"/>
    <mergeCell ref="K34:L34"/>
    <mergeCell ref="L46:P46"/>
    <mergeCell ref="L49:P49"/>
    <mergeCell ref="F46:K46"/>
    <mergeCell ref="F49:K49"/>
    <mergeCell ref="F47:K48"/>
    <mergeCell ref="L47:P48"/>
    <mergeCell ref="K33:L3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B2:P2"/>
    <mergeCell ref="B3:P3"/>
    <mergeCell ref="B4:P4"/>
    <mergeCell ref="B7:P7"/>
    <mergeCell ref="B47:E48"/>
    <mergeCell ref="C35:L35"/>
    <mergeCell ref="C36:L36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K15:L15"/>
    <mergeCell ref="H9:J9"/>
    <mergeCell ref="H10:J10"/>
    <mergeCell ref="H11:J11"/>
    <mergeCell ref="H12:J12"/>
    <mergeCell ref="L9:P9"/>
    <mergeCell ref="L10:P10"/>
    <mergeCell ref="L11:P11"/>
    <mergeCell ref="L12:P12"/>
    <mergeCell ref="K14:L14"/>
    <mergeCell ref="E9:G9"/>
    <mergeCell ref="E11:G11"/>
    <mergeCell ref="E12:G12"/>
    <mergeCell ref="E10:G10"/>
    <mergeCell ref="C13:P1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22:L22"/>
    <mergeCell ref="K23:L23"/>
    <mergeCell ref="K28:L28"/>
    <mergeCell ref="K29:L29"/>
    <mergeCell ref="K30:L30"/>
    <mergeCell ref="K31:L31"/>
    <mergeCell ref="K32:L32"/>
  </mergeCells>
  <phoneticPr fontId="6" type="noConversion"/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alignWithMargins="0">
    <oddHeader>&amp;C
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5126" r:id="rId5">
          <objectPr defaultSize="0" autoPict="0" r:id="rId6">
            <anchor moveWithCells="1">
              <from>
                <xdr:col>1</xdr:col>
                <xdr:colOff>335280</xdr:colOff>
                <xdr:row>36</xdr:row>
                <xdr:rowOff>30480</xdr:rowOff>
              </from>
              <to>
                <xdr:col>11</xdr:col>
                <xdr:colOff>289560</xdr:colOff>
                <xdr:row>42</xdr:row>
                <xdr:rowOff>182880</xdr:rowOff>
              </to>
            </anchor>
          </objectPr>
        </oleObject>
      </mc:Choice>
      <mc:Fallback>
        <oleObject progId="Word.Document.12" shapeId="5126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ErrorMessage="1" errorTitle="Devam Durumu" error="Buraya sadece &quot;Devamlı&quot; veya &quot;Devamsız&quot; yazabilirsiniz." promptTitle="Devam Durumu" prompt="Devam Durumu Bilgisini Giriniz" xr:uid="{00000000-0002-0000-0000-000000000000}">
          <x14:formula1>
            <xm:f>'Açılan Kutular'!$C$1:$C$3</xm:f>
          </x14:formula1>
          <xm:sqref>F15:F34</xm:sqref>
        </x14:dataValidation>
        <x14:dataValidation type="list" errorStyle="information" allowBlank="1" showInputMessage="1" showErrorMessage="1" errorTitle="Öğretim Yılı" error="2020-2021 gibi öğretim yılını giriniz." xr:uid="{00000000-0002-0000-0000-000001000000}">
          <x14:formula1>
            <xm:f>'Açılan Kutular'!$K$1:$K$5</xm:f>
          </x14:formula1>
          <xm:sqref>E9:G9</xm:sqref>
        </x14:dataValidation>
        <x14:dataValidation type="list" errorStyle="information" allowBlank="1" showInputMessage="1" showErrorMessage="1" errorTitle="Anabilim Dalı" error="Sadece Baş Harflerini Büyük Olarak Giriniz." xr:uid="{00000000-0002-0000-0000-000002000000}">
          <x14:formula1>
            <xm:f>'Açılan Kutular'!$E$1:$E$17</xm:f>
          </x14:formula1>
          <xm:sqref>E11:G11</xm:sqref>
        </x14:dataValidation>
        <x14:dataValidation type="list" errorStyle="information" allowBlank="1" showInputMessage="1" showErrorMessage="1" errorTitle="Öğretim Yarıyılı" error="Güz veya Bahar olarak giriniz." xr:uid="{00000000-0002-0000-0000-000004000000}">
          <x14:formula1>
            <xm:f>'Açılan Kutular'!$I$1:$I$3</xm:f>
          </x14:formula1>
          <xm:sqref>E10:G10</xm:sqref>
        </x14:dataValidation>
        <x14:dataValidation type="list" errorStyle="information" allowBlank="1" showInputMessage="1" showErrorMessage="1" errorTitle="Harf Notu" error="Tezli Yüksek Lisans programına ait not baremine göre Harf Notunu giriniz." xr:uid="{00000000-0002-0000-0000-000005000000}">
          <x14:formula1>
            <xm:f>'Açılan Kutular'!$M$1:$M$12</xm:f>
          </x14:formula1>
          <xm:sqref>O15:O34</xm:sqref>
        </x14:dataValidation>
        <x14:dataValidation type="list" errorStyle="information" allowBlank="1" showInputMessage="1" showErrorMessage="1" errorTitle="Bilim Dalı" error="Matematik ve Fen Bilimleri Eğitimi Anabilim Dalı Kullanacak Diğerleri - Koyabilir." promptTitle="Bilim Dalı" xr:uid="{B19E39F4-2239-46B1-A1A1-2AE32CD554E0}">
          <x14:formula1>
            <xm:f>'Açılan Kutular'!$G$2:$G$4</xm:f>
          </x14:formula1>
          <xm:sqref>L11:P11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993"/>
  <sheetViews>
    <sheetView showZeros="0" tabSelected="1" zoomScaleNormal="100" zoomScalePageLayoutView="85" workbookViewId="0">
      <selection activeCell="E9" sqref="E9:G9"/>
    </sheetView>
  </sheetViews>
  <sheetFormatPr defaultRowHeight="13.2" x14ac:dyDescent="0.25"/>
  <cols>
    <col min="1" max="1" width="1.44140625" customWidth="1"/>
    <col min="2" max="2" width="5.6640625" customWidth="1"/>
    <col min="3" max="3" width="14.33203125" customWidth="1"/>
    <col min="4" max="4" width="1.44140625" customWidth="1"/>
    <col min="5" max="5" width="17.88671875" customWidth="1"/>
    <col min="6" max="6" width="9.33203125" customWidth="1"/>
    <col min="7" max="10" width="5.6640625" customWidth="1"/>
    <col min="11" max="11" width="1.44140625" customWidth="1"/>
    <col min="12" max="12" width="7.109375" customWidth="1"/>
    <col min="13" max="13" width="8.5546875" customWidth="1"/>
    <col min="14" max="15" width="5.6640625" customWidth="1"/>
    <col min="16" max="16" width="8.5546875" customWidth="1"/>
    <col min="17" max="17" width="1.44140625" customWidth="1"/>
  </cols>
  <sheetData>
    <row r="1" spans="2:20" ht="15" customHeight="1" thickBot="1" x14ac:dyDescent="0.3"/>
    <row r="2" spans="2:20" s="7" customFormat="1" ht="18.75" customHeight="1" x14ac:dyDescent="0.3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</row>
    <row r="3" spans="2:20" s="7" customFormat="1" ht="18.75" customHeight="1" x14ac:dyDescent="0.3">
      <c r="B3" s="127" t="s">
        <v>17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</row>
    <row r="4" spans="2:20" s="7" customFormat="1" ht="18.75" customHeight="1" x14ac:dyDescent="0.3">
      <c r="B4" s="127" t="s">
        <v>18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9"/>
    </row>
    <row r="5" spans="2:20" s="7" customFormat="1" ht="15" customHeight="1" x14ac:dyDescent="0.3">
      <c r="B5" s="2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30"/>
    </row>
    <row r="6" spans="2:20" s="7" customFormat="1" ht="15" customHeight="1" x14ac:dyDescent="0.3">
      <c r="B6" s="130" t="s">
        <v>72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2"/>
    </row>
    <row r="7" spans="2:20" s="2" customFormat="1" ht="15" customHeight="1" x14ac:dyDescent="0.25">
      <c r="B7" s="130" t="s">
        <v>20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2"/>
    </row>
    <row r="8" spans="2:20" s="3" customFormat="1" ht="15" customHeight="1" x14ac:dyDescent="0.25">
      <c r="B8" s="3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32"/>
    </row>
    <row r="9" spans="2:20" s="8" customFormat="1" ht="15" customHeight="1" x14ac:dyDescent="0.25">
      <c r="B9" s="33"/>
      <c r="C9" s="40" t="s">
        <v>1</v>
      </c>
      <c r="D9" s="40" t="s">
        <v>2</v>
      </c>
      <c r="E9" s="114" t="s">
        <v>78</v>
      </c>
      <c r="F9" s="114"/>
      <c r="G9" s="114"/>
      <c r="H9" s="115" t="s">
        <v>4</v>
      </c>
      <c r="I9" s="115"/>
      <c r="J9" s="115"/>
      <c r="K9" s="40" t="s">
        <v>2</v>
      </c>
      <c r="L9" s="133" t="s">
        <v>35</v>
      </c>
      <c r="M9" s="133"/>
      <c r="N9" s="133"/>
      <c r="O9" s="133"/>
      <c r="P9" s="134"/>
    </row>
    <row r="10" spans="2:20" s="8" customFormat="1" ht="15" customHeight="1" x14ac:dyDescent="0.25">
      <c r="B10" s="33"/>
      <c r="C10" s="40" t="s">
        <v>26</v>
      </c>
      <c r="D10" s="40" t="s">
        <v>2</v>
      </c>
      <c r="E10" s="114" t="s">
        <v>41</v>
      </c>
      <c r="F10" s="114"/>
      <c r="G10" s="114"/>
      <c r="H10" s="115" t="s">
        <v>15</v>
      </c>
      <c r="I10" s="115"/>
      <c r="J10" s="115"/>
      <c r="K10" s="40" t="s">
        <v>2</v>
      </c>
      <c r="L10" s="114" t="s">
        <v>76</v>
      </c>
      <c r="M10" s="114"/>
      <c r="N10" s="114"/>
      <c r="O10" s="114"/>
      <c r="P10" s="116"/>
    </row>
    <row r="11" spans="2:20" s="8" customFormat="1" ht="15" customHeight="1" x14ac:dyDescent="0.25">
      <c r="B11" s="33" t="s">
        <v>14</v>
      </c>
      <c r="C11" s="41" t="s">
        <v>57</v>
      </c>
      <c r="D11" s="41" t="s">
        <v>2</v>
      </c>
      <c r="E11" s="114" t="s">
        <v>33</v>
      </c>
      <c r="F11" s="114"/>
      <c r="G11" s="114"/>
      <c r="H11" s="115" t="s">
        <v>75</v>
      </c>
      <c r="I11" s="115"/>
      <c r="J11" s="115"/>
      <c r="K11" s="40" t="s">
        <v>2</v>
      </c>
      <c r="L11" s="123" t="s">
        <v>73</v>
      </c>
      <c r="M11" s="123"/>
      <c r="N11" s="123"/>
      <c r="O11" s="123"/>
      <c r="P11" s="116"/>
    </row>
    <row r="12" spans="2:20" s="8" customFormat="1" ht="15" customHeight="1" x14ac:dyDescent="0.25">
      <c r="B12" s="33"/>
      <c r="C12" s="40" t="s">
        <v>19</v>
      </c>
      <c r="D12" s="40" t="s">
        <v>2</v>
      </c>
      <c r="E12" s="114" t="s">
        <v>32</v>
      </c>
      <c r="F12" s="114"/>
      <c r="G12" s="114"/>
      <c r="H12" s="115" t="s">
        <v>3</v>
      </c>
      <c r="I12" s="115"/>
      <c r="J12" s="115"/>
      <c r="K12" s="40" t="s">
        <v>2</v>
      </c>
      <c r="L12" s="114">
        <f>20-COUNTIF(E15:E34,"")</f>
        <v>0</v>
      </c>
      <c r="M12" s="114"/>
      <c r="N12" s="114"/>
      <c r="O12" s="114"/>
      <c r="P12" s="116"/>
    </row>
    <row r="13" spans="2:20" s="3" customFormat="1" ht="15" customHeight="1" x14ac:dyDescent="0.25">
      <c r="B13" s="34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8"/>
    </row>
    <row r="14" spans="2:20" s="4" customFormat="1" ht="40.5" customHeight="1" x14ac:dyDescent="0.2">
      <c r="B14" s="35" t="s">
        <v>10</v>
      </c>
      <c r="C14" s="119" t="s">
        <v>5</v>
      </c>
      <c r="D14" s="120"/>
      <c r="E14" s="42" t="s">
        <v>23</v>
      </c>
      <c r="F14" s="42" t="s">
        <v>24</v>
      </c>
      <c r="G14" s="36" t="s">
        <v>6</v>
      </c>
      <c r="H14" s="36" t="s">
        <v>7</v>
      </c>
      <c r="I14" s="43" t="s">
        <v>8</v>
      </c>
      <c r="J14" s="43" t="s">
        <v>16</v>
      </c>
      <c r="K14" s="121" t="s">
        <v>21</v>
      </c>
      <c r="L14" s="122"/>
      <c r="M14" s="43" t="s">
        <v>22</v>
      </c>
      <c r="N14" s="43" t="s">
        <v>9</v>
      </c>
      <c r="O14" s="43" t="s">
        <v>70</v>
      </c>
      <c r="P14" s="37" t="s">
        <v>25</v>
      </c>
    </row>
    <row r="15" spans="2:20" s="3" customFormat="1" ht="15.75" customHeight="1" x14ac:dyDescent="0.25">
      <c r="B15" s="23">
        <v>1</v>
      </c>
      <c r="C15" s="105"/>
      <c r="D15" s="106"/>
      <c r="E15" s="45"/>
      <c r="F15" s="28"/>
      <c r="G15" s="48"/>
      <c r="H15" s="48"/>
      <c r="I15" s="49">
        <f>IF(H15="",G15,(G15+H15)/2)</f>
        <v>0</v>
      </c>
      <c r="J15" s="49">
        <f>I15*0.4</f>
        <v>0</v>
      </c>
      <c r="K15" s="78"/>
      <c r="L15" s="79"/>
      <c r="M15" s="49">
        <f>K15*0.6</f>
        <v>0</v>
      </c>
      <c r="N15" s="48">
        <f>J15+M15</f>
        <v>0</v>
      </c>
      <c r="O15" s="48"/>
      <c r="P15" s="46" t="str">
        <f>IF(O15="","",(IF(O15="S","SÜRÜYOR",(IF(OR(O15="F3",O15="F1",O15="F2",O15="K"),"BAŞARISIZ","BAŞARILI")))))</f>
        <v/>
      </c>
    </row>
    <row r="16" spans="2:20" s="3" customFormat="1" ht="15.75" customHeight="1" x14ac:dyDescent="0.25">
      <c r="B16" s="24">
        <v>2</v>
      </c>
      <c r="C16" s="105"/>
      <c r="D16" s="106"/>
      <c r="E16" s="45"/>
      <c r="F16" s="28"/>
      <c r="G16" s="27"/>
      <c r="H16" s="38"/>
      <c r="I16" s="49">
        <f t="shared" ref="I16:I34" si="0">IF(H16="",G16,(G16+H16)/2)</f>
        <v>0</v>
      </c>
      <c r="J16" s="49">
        <f t="shared" ref="J16:J34" si="1">I16*0.4</f>
        <v>0</v>
      </c>
      <c r="K16" s="112"/>
      <c r="L16" s="113"/>
      <c r="M16" s="49">
        <f t="shared" ref="M16:M34" si="2">K16*0.6</f>
        <v>0</v>
      </c>
      <c r="N16" s="48">
        <f t="shared" ref="N16:N34" si="3">J16+M16</f>
        <v>0</v>
      </c>
      <c r="O16" s="48"/>
      <c r="P16" s="46" t="str">
        <f t="shared" ref="P16:P34" si="4">IF(O16="","",(IF(O16="S","SÜRÜYOR",(IF(OR(O16="F3",O16="F1",O16="F2",O16="K"),"BAŞARISIZ","BAŞARILI")))))</f>
        <v/>
      </c>
      <c r="T16" s="6"/>
    </row>
    <row r="17" spans="2:21" s="3" customFormat="1" ht="15.75" customHeight="1" x14ac:dyDescent="0.25">
      <c r="B17" s="25">
        <v>3</v>
      </c>
      <c r="C17" s="105"/>
      <c r="D17" s="106"/>
      <c r="E17" s="45"/>
      <c r="F17" s="28"/>
      <c r="G17" s="27"/>
      <c r="H17" s="38"/>
      <c r="I17" s="49">
        <f t="shared" si="0"/>
        <v>0</v>
      </c>
      <c r="J17" s="49">
        <f t="shared" si="1"/>
        <v>0</v>
      </c>
      <c r="K17" s="112"/>
      <c r="L17" s="113"/>
      <c r="M17" s="49">
        <f t="shared" si="2"/>
        <v>0</v>
      </c>
      <c r="N17" s="48">
        <f t="shared" si="3"/>
        <v>0</v>
      </c>
      <c r="O17" s="48"/>
      <c r="P17" s="46" t="str">
        <f t="shared" si="4"/>
        <v/>
      </c>
      <c r="T17" s="6"/>
      <c r="U17" s="6"/>
    </row>
    <row r="18" spans="2:21" s="3" customFormat="1" ht="15.75" customHeight="1" x14ac:dyDescent="0.25">
      <c r="B18" s="26">
        <v>4</v>
      </c>
      <c r="C18" s="105"/>
      <c r="D18" s="106"/>
      <c r="E18" s="45"/>
      <c r="F18" s="28"/>
      <c r="G18" s="27"/>
      <c r="H18" s="38"/>
      <c r="I18" s="49">
        <f t="shared" si="0"/>
        <v>0</v>
      </c>
      <c r="J18" s="49">
        <f t="shared" si="1"/>
        <v>0</v>
      </c>
      <c r="K18" s="112"/>
      <c r="L18" s="113"/>
      <c r="M18" s="49">
        <f t="shared" si="2"/>
        <v>0</v>
      </c>
      <c r="N18" s="48">
        <f t="shared" si="3"/>
        <v>0</v>
      </c>
      <c r="O18" s="48"/>
      <c r="P18" s="46" t="str">
        <f t="shared" si="4"/>
        <v/>
      </c>
      <c r="T18" s="6"/>
      <c r="U18" s="6"/>
    </row>
    <row r="19" spans="2:21" s="3" customFormat="1" ht="15.75" customHeight="1" x14ac:dyDescent="0.25">
      <c r="B19" s="24">
        <v>5</v>
      </c>
      <c r="C19" s="105"/>
      <c r="D19" s="106"/>
      <c r="E19" s="45"/>
      <c r="F19" s="28"/>
      <c r="G19" s="27"/>
      <c r="H19" s="38"/>
      <c r="I19" s="49">
        <f t="shared" si="0"/>
        <v>0</v>
      </c>
      <c r="J19" s="49">
        <f t="shared" si="1"/>
        <v>0</v>
      </c>
      <c r="K19" s="112"/>
      <c r="L19" s="113"/>
      <c r="M19" s="49">
        <f t="shared" si="2"/>
        <v>0</v>
      </c>
      <c r="N19" s="48">
        <f t="shared" si="3"/>
        <v>0</v>
      </c>
      <c r="O19" s="48"/>
      <c r="P19" s="46" t="str">
        <f t="shared" si="4"/>
        <v/>
      </c>
      <c r="T19" s="6"/>
      <c r="U19" s="6"/>
    </row>
    <row r="20" spans="2:21" s="3" customFormat="1" ht="15.75" customHeight="1" x14ac:dyDescent="0.25">
      <c r="B20" s="25">
        <v>6</v>
      </c>
      <c r="C20" s="105"/>
      <c r="D20" s="106"/>
      <c r="E20" s="45"/>
      <c r="F20" s="28"/>
      <c r="G20" s="27"/>
      <c r="H20" s="38"/>
      <c r="I20" s="49">
        <f t="shared" si="0"/>
        <v>0</v>
      </c>
      <c r="J20" s="49">
        <f t="shared" si="1"/>
        <v>0</v>
      </c>
      <c r="K20" s="112"/>
      <c r="L20" s="113"/>
      <c r="M20" s="49">
        <f t="shared" si="2"/>
        <v>0</v>
      </c>
      <c r="N20" s="48">
        <f t="shared" si="3"/>
        <v>0</v>
      </c>
      <c r="O20" s="48"/>
      <c r="P20" s="46" t="str">
        <f t="shared" si="4"/>
        <v/>
      </c>
      <c r="T20" s="6"/>
      <c r="U20" s="6"/>
    </row>
    <row r="21" spans="2:21" s="3" customFormat="1" ht="15.75" customHeight="1" x14ac:dyDescent="0.25">
      <c r="B21" s="25">
        <v>7</v>
      </c>
      <c r="C21" s="105"/>
      <c r="D21" s="106"/>
      <c r="E21" s="45"/>
      <c r="F21" s="28"/>
      <c r="G21" s="27"/>
      <c r="H21" s="38"/>
      <c r="I21" s="49">
        <f t="shared" si="0"/>
        <v>0</v>
      </c>
      <c r="J21" s="49">
        <f t="shared" si="1"/>
        <v>0</v>
      </c>
      <c r="K21" s="112"/>
      <c r="L21" s="113"/>
      <c r="M21" s="49">
        <f t="shared" si="2"/>
        <v>0</v>
      </c>
      <c r="N21" s="48">
        <f t="shared" si="3"/>
        <v>0</v>
      </c>
      <c r="O21" s="48"/>
      <c r="P21" s="46" t="str">
        <f t="shared" si="4"/>
        <v/>
      </c>
      <c r="T21" s="6"/>
      <c r="U21" s="6"/>
    </row>
    <row r="22" spans="2:21" s="3" customFormat="1" ht="15.75" customHeight="1" x14ac:dyDescent="0.25">
      <c r="B22" s="26">
        <v>8</v>
      </c>
      <c r="C22" s="105"/>
      <c r="D22" s="106"/>
      <c r="E22" s="45"/>
      <c r="F22" s="28"/>
      <c r="G22" s="27"/>
      <c r="H22" s="38"/>
      <c r="I22" s="49">
        <f t="shared" si="0"/>
        <v>0</v>
      </c>
      <c r="J22" s="49">
        <f t="shared" si="1"/>
        <v>0</v>
      </c>
      <c r="K22" s="112"/>
      <c r="L22" s="113"/>
      <c r="M22" s="49">
        <f t="shared" si="2"/>
        <v>0</v>
      </c>
      <c r="N22" s="48">
        <f t="shared" si="3"/>
        <v>0</v>
      </c>
      <c r="O22" s="48"/>
      <c r="P22" s="46" t="str">
        <f t="shared" si="4"/>
        <v/>
      </c>
      <c r="T22" s="6"/>
      <c r="U22" s="6"/>
    </row>
    <row r="23" spans="2:21" s="3" customFormat="1" ht="15.75" customHeight="1" x14ac:dyDescent="0.25">
      <c r="B23" s="24">
        <v>9</v>
      </c>
      <c r="C23" s="105"/>
      <c r="D23" s="106"/>
      <c r="E23" s="45"/>
      <c r="F23" s="28"/>
      <c r="G23" s="27"/>
      <c r="H23" s="38"/>
      <c r="I23" s="49">
        <f t="shared" si="0"/>
        <v>0</v>
      </c>
      <c r="J23" s="49">
        <f t="shared" si="1"/>
        <v>0</v>
      </c>
      <c r="K23" s="112"/>
      <c r="L23" s="113"/>
      <c r="M23" s="49">
        <f t="shared" si="2"/>
        <v>0</v>
      </c>
      <c r="N23" s="48">
        <f t="shared" si="3"/>
        <v>0</v>
      </c>
      <c r="O23" s="48"/>
      <c r="P23" s="46" t="str">
        <f t="shared" si="4"/>
        <v/>
      </c>
      <c r="T23" s="6"/>
      <c r="U23" s="6"/>
    </row>
    <row r="24" spans="2:21" s="3" customFormat="1" ht="15.75" customHeight="1" x14ac:dyDescent="0.25">
      <c r="B24" s="26">
        <v>10</v>
      </c>
      <c r="C24" s="105"/>
      <c r="D24" s="106"/>
      <c r="E24" s="45"/>
      <c r="F24" s="28"/>
      <c r="G24" s="27"/>
      <c r="H24" s="38"/>
      <c r="I24" s="49">
        <f t="shared" si="0"/>
        <v>0</v>
      </c>
      <c r="J24" s="49">
        <f t="shared" si="1"/>
        <v>0</v>
      </c>
      <c r="K24" s="112"/>
      <c r="L24" s="113"/>
      <c r="M24" s="49">
        <f t="shared" si="2"/>
        <v>0</v>
      </c>
      <c r="N24" s="48">
        <f t="shared" si="3"/>
        <v>0</v>
      </c>
      <c r="O24" s="48"/>
      <c r="P24" s="46" t="str">
        <f t="shared" si="4"/>
        <v/>
      </c>
      <c r="T24" s="6"/>
      <c r="U24" s="6"/>
    </row>
    <row r="25" spans="2:21" s="3" customFormat="1" ht="15.75" customHeight="1" x14ac:dyDescent="0.25">
      <c r="B25" s="26">
        <v>11</v>
      </c>
      <c r="C25" s="105"/>
      <c r="D25" s="106"/>
      <c r="E25" s="45"/>
      <c r="F25" s="28"/>
      <c r="G25" s="27"/>
      <c r="H25" s="38"/>
      <c r="I25" s="49">
        <f t="shared" si="0"/>
        <v>0</v>
      </c>
      <c r="J25" s="49">
        <f t="shared" si="1"/>
        <v>0</v>
      </c>
      <c r="K25" s="112"/>
      <c r="L25" s="113"/>
      <c r="M25" s="49">
        <f t="shared" si="2"/>
        <v>0</v>
      </c>
      <c r="N25" s="48">
        <f t="shared" si="3"/>
        <v>0</v>
      </c>
      <c r="O25" s="48"/>
      <c r="P25" s="46" t="str">
        <f t="shared" si="4"/>
        <v/>
      </c>
      <c r="T25" s="6"/>
      <c r="U25" s="6"/>
    </row>
    <row r="26" spans="2:21" s="3" customFormat="1" ht="15.75" customHeight="1" x14ac:dyDescent="0.25">
      <c r="B26" s="24">
        <v>12</v>
      </c>
      <c r="C26" s="105"/>
      <c r="D26" s="106"/>
      <c r="E26" s="45"/>
      <c r="F26" s="28"/>
      <c r="G26" s="27"/>
      <c r="H26" s="38"/>
      <c r="I26" s="49">
        <f t="shared" si="0"/>
        <v>0</v>
      </c>
      <c r="J26" s="49">
        <f t="shared" si="1"/>
        <v>0</v>
      </c>
      <c r="K26" s="112"/>
      <c r="L26" s="113"/>
      <c r="M26" s="49">
        <f t="shared" si="2"/>
        <v>0</v>
      </c>
      <c r="N26" s="48">
        <f t="shared" si="3"/>
        <v>0</v>
      </c>
      <c r="O26" s="48"/>
      <c r="P26" s="46" t="str">
        <f t="shared" si="4"/>
        <v/>
      </c>
      <c r="U26" s="6"/>
    </row>
    <row r="27" spans="2:21" s="3" customFormat="1" ht="15.75" customHeight="1" x14ac:dyDescent="0.25">
      <c r="B27" s="25">
        <v>13</v>
      </c>
      <c r="C27" s="105"/>
      <c r="D27" s="106"/>
      <c r="E27" s="45"/>
      <c r="F27" s="28"/>
      <c r="G27" s="27"/>
      <c r="H27" s="38"/>
      <c r="I27" s="49">
        <f t="shared" si="0"/>
        <v>0</v>
      </c>
      <c r="J27" s="49">
        <f t="shared" si="1"/>
        <v>0</v>
      </c>
      <c r="K27" s="112"/>
      <c r="L27" s="113"/>
      <c r="M27" s="49">
        <f t="shared" si="2"/>
        <v>0</v>
      </c>
      <c r="N27" s="48">
        <f t="shared" si="3"/>
        <v>0</v>
      </c>
      <c r="O27" s="48"/>
      <c r="P27" s="46" t="str">
        <f t="shared" si="4"/>
        <v/>
      </c>
    </row>
    <row r="28" spans="2:21" s="3" customFormat="1" ht="15.75" customHeight="1" x14ac:dyDescent="0.25">
      <c r="B28" s="26">
        <v>14</v>
      </c>
      <c r="C28" s="105"/>
      <c r="D28" s="106"/>
      <c r="E28" s="45"/>
      <c r="F28" s="28"/>
      <c r="G28" s="27"/>
      <c r="H28" s="38"/>
      <c r="I28" s="49">
        <f t="shared" si="0"/>
        <v>0</v>
      </c>
      <c r="J28" s="49">
        <f t="shared" si="1"/>
        <v>0</v>
      </c>
      <c r="K28" s="112"/>
      <c r="L28" s="113"/>
      <c r="M28" s="49">
        <f t="shared" si="2"/>
        <v>0</v>
      </c>
      <c r="N28" s="48">
        <f t="shared" si="3"/>
        <v>0</v>
      </c>
      <c r="O28" s="48"/>
      <c r="P28" s="46" t="str">
        <f t="shared" si="4"/>
        <v/>
      </c>
    </row>
    <row r="29" spans="2:21" s="3" customFormat="1" ht="15.75" customHeight="1" x14ac:dyDescent="0.25">
      <c r="B29" s="24">
        <v>15</v>
      </c>
      <c r="C29" s="105"/>
      <c r="D29" s="106"/>
      <c r="E29" s="45"/>
      <c r="F29" s="28"/>
      <c r="G29" s="27"/>
      <c r="H29" s="38"/>
      <c r="I29" s="49">
        <f t="shared" si="0"/>
        <v>0</v>
      </c>
      <c r="J29" s="49">
        <f t="shared" si="1"/>
        <v>0</v>
      </c>
      <c r="K29" s="112"/>
      <c r="L29" s="113"/>
      <c r="M29" s="49">
        <f t="shared" si="2"/>
        <v>0</v>
      </c>
      <c r="N29" s="48">
        <f t="shared" si="3"/>
        <v>0</v>
      </c>
      <c r="O29" s="48"/>
      <c r="P29" s="46" t="str">
        <f t="shared" si="4"/>
        <v/>
      </c>
    </row>
    <row r="30" spans="2:21" s="3" customFormat="1" ht="15.75" customHeight="1" x14ac:dyDescent="0.25">
      <c r="B30" s="25">
        <v>16</v>
      </c>
      <c r="C30" s="105"/>
      <c r="D30" s="106"/>
      <c r="E30" s="45"/>
      <c r="F30" s="28"/>
      <c r="G30" s="27"/>
      <c r="H30" s="38"/>
      <c r="I30" s="49">
        <f t="shared" si="0"/>
        <v>0</v>
      </c>
      <c r="J30" s="49">
        <f t="shared" si="1"/>
        <v>0</v>
      </c>
      <c r="K30" s="112"/>
      <c r="L30" s="113"/>
      <c r="M30" s="49">
        <f t="shared" si="2"/>
        <v>0</v>
      </c>
      <c r="N30" s="48">
        <f t="shared" si="3"/>
        <v>0</v>
      </c>
      <c r="O30" s="48"/>
      <c r="P30" s="46" t="str">
        <f t="shared" si="4"/>
        <v/>
      </c>
    </row>
    <row r="31" spans="2:21" s="3" customFormat="1" ht="15.75" customHeight="1" x14ac:dyDescent="0.25">
      <c r="B31" s="25">
        <v>17</v>
      </c>
      <c r="C31" s="105"/>
      <c r="D31" s="106"/>
      <c r="E31" s="45"/>
      <c r="F31" s="28"/>
      <c r="G31" s="27"/>
      <c r="H31" s="38"/>
      <c r="I31" s="49">
        <f t="shared" si="0"/>
        <v>0</v>
      </c>
      <c r="J31" s="49">
        <f t="shared" si="1"/>
        <v>0</v>
      </c>
      <c r="K31" s="112"/>
      <c r="L31" s="113"/>
      <c r="M31" s="49">
        <f t="shared" si="2"/>
        <v>0</v>
      </c>
      <c r="N31" s="48">
        <f t="shared" si="3"/>
        <v>0</v>
      </c>
      <c r="O31" s="48"/>
      <c r="P31" s="46" t="str">
        <f t="shared" si="4"/>
        <v/>
      </c>
    </row>
    <row r="32" spans="2:21" s="3" customFormat="1" ht="15.75" customHeight="1" x14ac:dyDescent="0.25">
      <c r="B32" s="25">
        <v>18</v>
      </c>
      <c r="C32" s="105"/>
      <c r="D32" s="106"/>
      <c r="E32" s="45"/>
      <c r="F32" s="28"/>
      <c r="G32" s="27"/>
      <c r="H32" s="38"/>
      <c r="I32" s="49">
        <f t="shared" si="0"/>
        <v>0</v>
      </c>
      <c r="J32" s="49">
        <f t="shared" si="1"/>
        <v>0</v>
      </c>
      <c r="K32" s="112"/>
      <c r="L32" s="113"/>
      <c r="M32" s="49">
        <f t="shared" si="2"/>
        <v>0</v>
      </c>
      <c r="N32" s="48">
        <f t="shared" si="3"/>
        <v>0</v>
      </c>
      <c r="O32" s="48"/>
      <c r="P32" s="46" t="str">
        <f t="shared" si="4"/>
        <v/>
      </c>
    </row>
    <row r="33" spans="2:16" s="3" customFormat="1" ht="15.75" customHeight="1" x14ac:dyDescent="0.25">
      <c r="B33" s="26">
        <v>19</v>
      </c>
      <c r="C33" s="105"/>
      <c r="D33" s="106"/>
      <c r="E33" s="45"/>
      <c r="F33" s="28"/>
      <c r="G33" s="27"/>
      <c r="H33" s="38"/>
      <c r="I33" s="49">
        <f t="shared" si="0"/>
        <v>0</v>
      </c>
      <c r="J33" s="49">
        <f t="shared" si="1"/>
        <v>0</v>
      </c>
      <c r="K33" s="112"/>
      <c r="L33" s="113"/>
      <c r="M33" s="49">
        <f t="shared" si="2"/>
        <v>0</v>
      </c>
      <c r="N33" s="48">
        <f t="shared" si="3"/>
        <v>0</v>
      </c>
      <c r="O33" s="48"/>
      <c r="P33" s="46" t="str">
        <f t="shared" si="4"/>
        <v/>
      </c>
    </row>
    <row r="34" spans="2:16" s="3" customFormat="1" ht="15.75" customHeight="1" x14ac:dyDescent="0.25">
      <c r="B34" s="24">
        <v>20</v>
      </c>
      <c r="C34" s="105"/>
      <c r="D34" s="106"/>
      <c r="E34" s="45"/>
      <c r="F34" s="28"/>
      <c r="G34" s="27"/>
      <c r="H34" s="39"/>
      <c r="I34" s="49">
        <f t="shared" si="0"/>
        <v>0</v>
      </c>
      <c r="J34" s="49">
        <f t="shared" si="1"/>
        <v>0</v>
      </c>
      <c r="K34" s="112"/>
      <c r="L34" s="113"/>
      <c r="M34" s="49">
        <f t="shared" si="2"/>
        <v>0</v>
      </c>
      <c r="N34" s="48">
        <f t="shared" si="3"/>
        <v>0</v>
      </c>
      <c r="O34" s="48"/>
      <c r="P34" s="46" t="str">
        <f t="shared" si="4"/>
        <v/>
      </c>
    </row>
    <row r="35" spans="2:16" s="3" customFormat="1" ht="7.5" customHeight="1" x14ac:dyDescent="0.25">
      <c r="B35" s="1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1"/>
      <c r="N35" s="11"/>
      <c r="O35" s="11"/>
      <c r="P35" s="17"/>
    </row>
    <row r="36" spans="2:16" s="3" customFormat="1" ht="15" customHeight="1" x14ac:dyDescent="0.25">
      <c r="B36" s="18"/>
      <c r="C36" s="102" t="s">
        <v>30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3"/>
      <c r="N36" s="13"/>
      <c r="O36" s="13"/>
      <c r="P36" s="19"/>
    </row>
    <row r="37" spans="2:16" s="3" customFormat="1" ht="6.75" customHeight="1" x14ac:dyDescent="0.25">
      <c r="B37" s="18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9"/>
    </row>
    <row r="38" spans="2:16" s="3" customFormat="1" ht="15" customHeight="1" x14ac:dyDescent="0.25">
      <c r="B38" s="2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</row>
    <row r="39" spans="2:16" s="3" customFormat="1" ht="15" customHeight="1" x14ac:dyDescent="0.25">
      <c r="B39" s="20"/>
      <c r="C39" s="14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/>
      <c r="O39" s="13"/>
      <c r="P39" s="19"/>
    </row>
    <row r="40" spans="2:16" s="3" customFormat="1" ht="15" customHeight="1" x14ac:dyDescent="0.25">
      <c r="B40" s="2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/>
      <c r="O40" s="13"/>
      <c r="P40" s="19"/>
    </row>
    <row r="41" spans="2:16" s="3" customFormat="1" ht="15" customHeight="1" x14ac:dyDescent="0.25">
      <c r="B41" s="2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/>
      <c r="O41" s="13"/>
      <c r="P41" s="19"/>
    </row>
    <row r="42" spans="2:16" s="3" customFormat="1" ht="15" customHeight="1" x14ac:dyDescent="0.25">
      <c r="B42" s="2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9"/>
    </row>
    <row r="43" spans="2:16" s="3" customFormat="1" ht="15" customHeight="1" x14ac:dyDescent="0.25">
      <c r="B43" s="2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22"/>
    </row>
    <row r="44" spans="2:16" s="3" customFormat="1" ht="15" customHeight="1" x14ac:dyDescent="0.25"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</row>
    <row r="45" spans="2:16" s="3" customFormat="1" ht="15" customHeight="1" x14ac:dyDescent="0.25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</row>
    <row r="46" spans="2:16" s="3" customFormat="1" ht="15" customHeight="1" x14ac:dyDescent="0.25">
      <c r="B46" s="107" t="s">
        <v>13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 t="s">
        <v>12</v>
      </c>
      <c r="M46" s="108"/>
      <c r="N46" s="108"/>
      <c r="O46" s="108"/>
      <c r="P46" s="109"/>
    </row>
    <row r="47" spans="2:16" s="3" customFormat="1" ht="15" customHeight="1" x14ac:dyDescent="0.25">
      <c r="B47" s="99" t="s">
        <v>11</v>
      </c>
      <c r="C47" s="100"/>
      <c r="D47" s="100"/>
      <c r="E47" s="100"/>
      <c r="F47" s="110" t="str">
        <f ca="1">IF(C15&lt;&gt;"",TODAY(),"")</f>
        <v/>
      </c>
      <c r="G47" s="110"/>
      <c r="H47" s="110"/>
      <c r="I47" s="110"/>
      <c r="J47" s="110"/>
      <c r="K47" s="110"/>
      <c r="L47" s="100" t="s">
        <v>11</v>
      </c>
      <c r="M47" s="100"/>
      <c r="N47" s="100"/>
      <c r="O47" s="100"/>
      <c r="P47" s="111"/>
    </row>
    <row r="48" spans="2:16" s="3" customFormat="1" ht="15" customHeight="1" x14ac:dyDescent="0.25">
      <c r="B48" s="99"/>
      <c r="C48" s="100"/>
      <c r="D48" s="100"/>
      <c r="E48" s="100"/>
      <c r="F48" s="110"/>
      <c r="G48" s="110"/>
      <c r="H48" s="110"/>
      <c r="I48" s="110"/>
      <c r="J48" s="110"/>
      <c r="K48" s="110"/>
      <c r="L48" s="100"/>
      <c r="M48" s="100"/>
      <c r="N48" s="100"/>
      <c r="O48" s="100"/>
      <c r="P48" s="111"/>
    </row>
    <row r="49" spans="2:16" s="3" customFormat="1" ht="15" customHeight="1" x14ac:dyDescent="0.25">
      <c r="B49" s="107" t="str">
        <f>E12</f>
        <v>Prof. Dr. Selahattin MADEN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 t="s">
        <v>55</v>
      </c>
      <c r="M49" s="108"/>
      <c r="N49" s="108"/>
      <c r="O49" s="108"/>
      <c r="P49" s="109"/>
    </row>
    <row r="50" spans="2:16" s="3" customFormat="1" ht="15" customHeight="1" x14ac:dyDescent="0.25">
      <c r="B50" s="107"/>
      <c r="C50" s="108"/>
      <c r="D50" s="108"/>
      <c r="E50" s="108"/>
      <c r="F50" s="108"/>
      <c r="G50" s="108"/>
      <c r="H50" s="108"/>
      <c r="I50" s="108"/>
      <c r="J50" s="108"/>
      <c r="K50" s="108"/>
      <c r="L50" s="73"/>
      <c r="M50" s="73"/>
      <c r="N50" s="73"/>
      <c r="O50" s="73"/>
      <c r="P50" s="74"/>
    </row>
    <row r="51" spans="2:16" s="3" customFormat="1" ht="15" customHeight="1" x14ac:dyDescent="0.25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</row>
    <row r="52" spans="2:16" s="3" customFormat="1" ht="15" customHeight="1" thickBot="1" x14ac:dyDescent="0.3"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7"/>
    </row>
    <row r="53" spans="2:16" s="3" customFormat="1" ht="15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2:16" s="3" customFormat="1" ht="15" customHeight="1" x14ac:dyDescent="0.25">
      <c r="B54" s="47" t="s">
        <v>56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2:16" s="3" customFormat="1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s="3" customFormat="1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s="3" customFormat="1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s="3" customFormat="1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s="3" customForma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s="3" customForma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s="3" customForma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s="3" customForma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s="3" customForma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s="3" customForma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s="3" customForma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s="3" customForma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s="3" customForma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s="3" customForma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s="3" customForma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s="3" customForma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s="3" customForma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s="3" customForma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s="3" customForma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s="3" customForma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s="3" customForma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s="3" customForma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s="3" customForma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s="3" customForma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s="3" customForma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s="3" customForma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s="3" customForma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s="3" customForma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s="3" customForma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s="3" customForma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s="3" customForma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s="3" customForma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s="3" customForma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s="3" customForma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s="3" customForma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s="3" customForma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s="3" customForma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s="3" customForma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s="3" customForma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s="3" customForma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s="3" customForma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s="3" customForma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s="3" customForma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s="3" customForma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s="3" customForma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s="3" customForma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s="3" customForma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s="3" customForma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s="3" customForma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s="3" customForma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s="3" customForma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s="3" customForma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s="3" customForma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s="3" customForma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s="3" customForma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s="3" customForma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s="3" customForma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s="3" customForma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s="3" customForma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s="3" customForma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s="3" customForma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s="3" customForma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s="3" customForma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s="3" customForma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s="3" customForma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s="3" customForma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s="3" customForma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s="3" customForma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s="3" customForma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s="3" customForma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s="3" customForma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s="3" customForma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s="3" customForma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s="3" customForma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s="3" customForma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s="3" customForma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s="3" customForma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s="3" customForma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s="3" customForma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s="3" customForma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s="3" customForma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s="3" customForma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s="3" customForma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s="3" customForma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s="3" customForma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s="3" customForma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s="3" customForma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s="3" customForma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s="3" customForma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s="3" customForma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s="3" customForma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s="3" customForma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s="3" customForma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s="3" customForma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s="3" customForma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s="3" customForma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s="3" customForma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s="3" customForma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s="3" customForma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s="3" customForma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s="3" customForma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s="3" customForma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s="3" customForma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s="3" customForma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s="3" customForma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s="3" customForma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s="3" customForma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s="3" customForma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s="3" customForma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s="3" customForma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s="3" customForma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s="3" customForma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s="3" customForma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s="3" customForma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s="3" customForma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s="3" customForma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s="3" customForma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s="3" customForma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s="3" customForma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s="3" customForma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s="3" customForma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s="3" customForma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s="3" customForma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s="3" customForma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s="3" customForma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s="3" customForma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s="3" customForma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s="3" customFormat="1" x14ac:dyDescent="0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s="3" customFormat="1" x14ac:dyDescent="0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s="3" customFormat="1" x14ac:dyDescent="0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s="3" customFormat="1" x14ac:dyDescent="0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s="3" customFormat="1" x14ac:dyDescent="0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s="3" customFormat="1" x14ac:dyDescent="0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s="3" customFormat="1" x14ac:dyDescent="0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s="3" customFormat="1" x14ac:dyDescent="0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s="3" customFormat="1" x14ac:dyDescent="0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s="3" customFormat="1" x14ac:dyDescent="0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s="3" customFormat="1" x14ac:dyDescent="0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s="3" customFormat="1" x14ac:dyDescent="0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s="3" customFormat="1" x14ac:dyDescent="0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s="3" customForma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s="3" customForma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s="3" customForma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s="3" customForma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s="3" customForma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s="3" customForma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s="3" customForma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s="3" customForma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s="3" customForma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s="3" customForma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s="3" customForma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s="3" customForma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s="3" customForma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s="3" customForma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s="3" customForma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s="3" customForma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s="3" customForma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s="3" customForma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s="3" customForma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s="3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s="3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s="3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s="3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s="3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s="3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s="3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s="3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s="3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s="3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s="3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s="3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s="3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s="3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s="3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s="3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s="3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s="3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s="3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2:16" s="3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2:16" s="3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2:16" s="3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2:16" s="3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2:16" s="3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2:16" s="3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2:16" s="3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2:16" s="3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2:16" s="3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2:16" s="3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2:16" s="3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2:16" s="3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2:16" s="3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2:16" s="3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2:16" s="3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2:16" s="3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2:16" s="3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2:16" s="3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2:16" s="3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2:16" s="3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2:16" s="3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2:16" s="3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2:16" s="3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2:16" s="3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2:16" s="3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2:16" s="3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2:16" s="3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2:16" s="3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2:16" s="3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2:16" s="3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2:16" s="3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2:16" s="3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2:16" s="3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2:16" s="3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2:16" s="3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2:16" s="3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2:16" s="3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2:16" s="3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2:16" s="3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2:16" s="3" customFormat="1" x14ac:dyDescent="0.2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2:16" s="3" customFormat="1" x14ac:dyDescent="0.2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2:16" s="3" customFormat="1" x14ac:dyDescent="0.2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2:16" s="3" customFormat="1" x14ac:dyDescent="0.2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2:16" s="3" customFormat="1" x14ac:dyDescent="0.2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2:16" s="3" customFormat="1" x14ac:dyDescent="0.2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2:16" s="3" customFormat="1" x14ac:dyDescent="0.2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2:16" s="3" customFormat="1" x14ac:dyDescent="0.2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2:16" s="3" customFormat="1" x14ac:dyDescent="0.2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2:16" s="3" customFormat="1" x14ac:dyDescent="0.2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2:16" s="3" customFormat="1" x14ac:dyDescent="0.2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2:16" s="3" customFormat="1" x14ac:dyDescent="0.2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2:16" s="3" customFormat="1" x14ac:dyDescent="0.2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2:16" s="3" customFormat="1" x14ac:dyDescent="0.2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2:16" s="3" customFormat="1" x14ac:dyDescent="0.2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2:16" s="3" customFormat="1" x14ac:dyDescent="0.2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2:16" s="3" customFormat="1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2:16" s="3" customForma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2:16" s="3" customFormat="1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2:16" s="3" customFormat="1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2:16" s="3" customFormat="1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2:16" s="3" customFormat="1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2:16" s="3" customFormat="1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2:16" s="3" customFormat="1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2:16" s="3" customFormat="1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2:16" s="3" customFormat="1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2:16" s="3" customFormat="1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2:16" s="3" customFormat="1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2:16" s="3" customFormat="1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2:16" s="3" customFormat="1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2:16" s="3" customFormat="1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2:16" s="3" customFormat="1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2:16" s="3" customFormat="1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2:16" s="3" customFormat="1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2:16" s="3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2:16" s="3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2:16" s="3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2:16" s="3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2:16" s="3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2:16" s="3" customFormat="1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2:16" s="3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2:16" s="3" customFormat="1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2:16" s="3" customFormat="1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2:16" s="3" customFormat="1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2:16" s="3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2:16" s="3" customFormat="1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2:16" s="3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2:16" s="3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2:16" s="3" customForma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2:16" s="3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2:16" s="3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2:16" s="3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2:16" s="3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2:16" s="3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2:16" s="3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2:16" s="3" customFormat="1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2:16" s="3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2:16" s="3" customFormat="1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2:16" s="3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2:16" s="3" customFormat="1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2:16" s="3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2:16" s="3" customFormat="1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2:16" s="3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2:16" s="3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2:16" s="3" customForma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2:16" s="3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2:16" s="3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2:16" s="3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2:16" s="3" customFormat="1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2:16" s="3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2:16" s="3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2:16" s="3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2:16" s="3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2:16" s="3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2:16" s="3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2:16" s="3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2:16" s="3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2:16" s="3" customFormat="1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2:16" s="3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2:16" s="3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2:16" s="3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2:16" s="3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2:16" s="3" customFormat="1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2:16" s="3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2:16" s="3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2:16" s="3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2:16" s="3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2:16" s="3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2:16" s="3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2:16" s="3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2:16" s="3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2:16" s="3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2:16" s="3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2:16" s="3" customFormat="1" x14ac:dyDescent="0.2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2:16" s="3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2:16" s="3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2:16" s="3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2:16" s="3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2:16" s="3" customFormat="1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2:16" s="3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2:16" s="3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2:16" s="3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2:16" s="3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2:16" s="3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2:16" s="3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2:16" s="3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2:16" s="3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2:16" s="3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2:16" s="3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2:16" s="3" customFormat="1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2:16" s="3" customFormat="1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2:16" s="3" customFormat="1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2:16" s="3" customFormat="1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2:16" s="3" customFormat="1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2:16" s="3" customFormat="1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2:16" s="3" customFormat="1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2:16" s="3" customFormat="1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2:16" s="3" customFormat="1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2:16" s="3" customFormat="1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2:16" s="3" customFormat="1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2:16" s="3" customFormat="1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2:16" s="3" customFormat="1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2:16" s="3" customFormat="1" x14ac:dyDescent="0.2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2:16" s="3" customFormat="1" x14ac:dyDescent="0.2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2:16" s="3" customFormat="1" x14ac:dyDescent="0.2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2:16" s="3" customFormat="1" x14ac:dyDescent="0.2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2:16" s="3" customFormat="1" x14ac:dyDescent="0.2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2:16" s="3" customFormat="1" x14ac:dyDescent="0.2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2:16" s="3" customFormat="1" x14ac:dyDescent="0.2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2:16" s="3" customFormat="1" x14ac:dyDescent="0.2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2:16" s="3" customFormat="1" x14ac:dyDescent="0.2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2:16" s="3" customFormat="1" x14ac:dyDescent="0.2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2:16" s="3" customFormat="1" x14ac:dyDescent="0.2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2:16" s="3" customFormat="1" x14ac:dyDescent="0.2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2:16" s="3" customFormat="1" x14ac:dyDescent="0.2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2:16" s="3" customFormat="1" x14ac:dyDescent="0.2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2:16" s="3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2:16" s="3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2:16" s="3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2:16" s="3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2:16" s="3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2:16" s="3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2:16" s="3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2:16" s="3" customFormat="1" x14ac:dyDescent="0.2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2:16" s="3" customFormat="1" x14ac:dyDescent="0.2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2:16" s="3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2:16" s="3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2:16" s="3" customFormat="1" x14ac:dyDescent="0.2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2:16" s="3" customFormat="1" x14ac:dyDescent="0.2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2:16" s="3" customFormat="1" x14ac:dyDescent="0.2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2:16" s="3" customFormat="1" x14ac:dyDescent="0.2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2:16" s="3" customFormat="1" x14ac:dyDescent="0.2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2:16" s="3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2:16" s="3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2:16" s="3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2:16" s="3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2:16" s="3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2:16" s="3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2:16" s="3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2:16" s="3" customFormat="1" x14ac:dyDescent="0.2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2:16" s="3" customFormat="1" x14ac:dyDescent="0.2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2:16" s="3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2:16" s="3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2:16" s="3" customFormat="1" x14ac:dyDescent="0.2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2:16" s="3" customFormat="1" x14ac:dyDescent="0.2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2:16" s="3" customFormat="1" x14ac:dyDescent="0.2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2:16" s="3" customFormat="1" x14ac:dyDescent="0.2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s="3" customFormat="1" x14ac:dyDescent="0.2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2:16" s="3" customFormat="1" x14ac:dyDescent="0.2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2:16" s="3" customFormat="1" x14ac:dyDescent="0.2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2:16" s="3" customFormat="1" x14ac:dyDescent="0.2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2:16" s="3" customFormat="1" x14ac:dyDescent="0.2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2:16" s="3" customFormat="1" x14ac:dyDescent="0.2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2:16" s="3" customFormat="1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2:16" s="3" customFormat="1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2:16" s="3" customFormat="1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2:16" s="3" customFormat="1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2:16" s="3" customFormat="1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2:16" s="3" customFormat="1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2:16" s="3" customFormat="1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2:16" s="3" customFormat="1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2:16" s="3" customFormat="1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2:16" s="3" customFormat="1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2:16" s="3" customFormat="1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2:16" s="3" customFormat="1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2:16" s="3" customFormat="1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2:16" s="3" customFormat="1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2:16" s="3" customFormat="1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2:16" s="3" customFormat="1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2:16" s="3" customFormat="1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2:16" s="3" customFormat="1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2:16" s="3" customFormat="1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2:16" s="3" customFormat="1" x14ac:dyDescent="0.2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2:16" s="3" customFormat="1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2:16" s="3" customFormat="1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2:16" s="3" customFormat="1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2:16" s="3" customFormat="1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2:16" s="3" customFormat="1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2:16" s="3" customFormat="1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2:16" s="3" customFormat="1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2:16" s="3" customFormat="1" x14ac:dyDescent="0.2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2:16" s="3" customFormat="1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2:16" s="3" customFormat="1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2:16" s="3" customFormat="1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2:16" s="3" customFormat="1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2:16" s="3" customFormat="1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2:16" s="3" customFormat="1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2:16" s="3" customFormat="1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2:16" s="3" customFormat="1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2:16" s="3" customFormat="1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2:16" s="3" customFormat="1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2:16" s="3" customFormat="1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2:16" s="3" customFormat="1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2:16" s="3" customFormat="1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2:16" s="3" customFormat="1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2:16" s="3" customFormat="1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2:16" s="3" customFormat="1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2:16" s="3" customFormat="1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2:16" s="3" customFormat="1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2:16" s="3" customFormat="1" x14ac:dyDescent="0.2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2:16" s="3" customFormat="1" x14ac:dyDescent="0.2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2:16" s="3" customFormat="1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2:16" s="3" customFormat="1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2:16" s="3" customFormat="1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2:16" s="3" customFormat="1" x14ac:dyDescent="0.2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2:16" s="3" customFormat="1" x14ac:dyDescent="0.2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2:16" s="3" customFormat="1" x14ac:dyDescent="0.2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2:16" s="3" customFormat="1" x14ac:dyDescent="0.2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2:16" s="3" customFormat="1" x14ac:dyDescent="0.2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2:16" s="3" customFormat="1" x14ac:dyDescent="0.2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2:16" s="3" customFormat="1" x14ac:dyDescent="0.2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2:16" s="3" customFormat="1" x14ac:dyDescent="0.2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2:16" s="3" customFormat="1" x14ac:dyDescent="0.2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2:16" s="3" customFormat="1" x14ac:dyDescent="0.2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2:16" s="3" customFormat="1" x14ac:dyDescent="0.2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2:16" s="3" customFormat="1" x14ac:dyDescent="0.2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2:16" s="3" customFormat="1" x14ac:dyDescent="0.2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2:16" s="3" customFormat="1" x14ac:dyDescent="0.2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2:16" s="3" customFormat="1" x14ac:dyDescent="0.2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2:16" s="3" customFormat="1" x14ac:dyDescent="0.2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2:16" s="3" customFormat="1" x14ac:dyDescent="0.2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2:16" s="3" customFormat="1" x14ac:dyDescent="0.2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2:16" s="3" customFormat="1" x14ac:dyDescent="0.2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2:16" s="3" customFormat="1" x14ac:dyDescent="0.2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2:16" s="3" customFormat="1" x14ac:dyDescent="0.2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2:16" s="3" customFormat="1" x14ac:dyDescent="0.2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2:16" s="3" customFormat="1" x14ac:dyDescent="0.2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2:16" s="3" customFormat="1" x14ac:dyDescent="0.2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2:16" s="3" customFormat="1" x14ac:dyDescent="0.2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2:16" s="3" customFormat="1" x14ac:dyDescent="0.2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2:16" s="3" customFormat="1" x14ac:dyDescent="0.2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2:16" s="3" customFormat="1" x14ac:dyDescent="0.2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2:16" s="3" customForma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2:16" s="3" customFormat="1" x14ac:dyDescent="0.2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2:16" s="3" customFormat="1" x14ac:dyDescent="0.2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2:16" s="3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2:16" s="3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2:16" s="3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2:16" s="3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2:16" s="3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2:16" s="3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2:16" s="3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2:16" s="3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2:16" s="3" customFormat="1" x14ac:dyDescent="0.2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2:16" s="3" customFormat="1" x14ac:dyDescent="0.2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2:16" s="3" customFormat="1" x14ac:dyDescent="0.2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2:16" s="3" customFormat="1" x14ac:dyDescent="0.2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2:16" s="3" customFormat="1" x14ac:dyDescent="0.2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2:16" s="3" customFormat="1" x14ac:dyDescent="0.2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2:16" s="3" customFormat="1" x14ac:dyDescent="0.2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2:16" s="3" customFormat="1" x14ac:dyDescent="0.2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2:16" s="3" customFormat="1" x14ac:dyDescent="0.2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2:16" s="3" customFormat="1" x14ac:dyDescent="0.2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2:16" s="3" customFormat="1" x14ac:dyDescent="0.2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2:16" s="3" customFormat="1" x14ac:dyDescent="0.2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2:16" s="3" customFormat="1" x14ac:dyDescent="0.2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2:16" s="3" customFormat="1" x14ac:dyDescent="0.2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2:16" s="3" customFormat="1" x14ac:dyDescent="0.2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2:16" s="3" customFormat="1" x14ac:dyDescent="0.2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2:16" s="3" customFormat="1" x14ac:dyDescent="0.2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2:16" s="3" customFormat="1" x14ac:dyDescent="0.2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2:16" s="3" customFormat="1" x14ac:dyDescent="0.2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2:16" s="3" customFormat="1" x14ac:dyDescent="0.2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2:16" s="3" customFormat="1" x14ac:dyDescent="0.2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2:16" s="3" customFormat="1" x14ac:dyDescent="0.2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2:16" s="3" customFormat="1" x14ac:dyDescent="0.2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2:16" s="3" customFormat="1" x14ac:dyDescent="0.2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2:16" s="3" customFormat="1" x14ac:dyDescent="0.2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2:16" s="3" customFormat="1" x14ac:dyDescent="0.2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2:16" s="3" customFormat="1" x14ac:dyDescent="0.2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2:16" s="3" customFormat="1" x14ac:dyDescent="0.2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2:16" s="3" customFormat="1" x14ac:dyDescent="0.2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2:16" s="3" customFormat="1" x14ac:dyDescent="0.2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2:16" s="3" customFormat="1" x14ac:dyDescent="0.2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2:16" s="3" customFormat="1" x14ac:dyDescent="0.2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2:16" s="3" customFormat="1" x14ac:dyDescent="0.2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2:16" s="3" customFormat="1" x14ac:dyDescent="0.2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2:16" s="3" customFormat="1" x14ac:dyDescent="0.2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2:16" s="3" customFormat="1" x14ac:dyDescent="0.2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2:16" s="3" customFormat="1" x14ac:dyDescent="0.2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2:16" s="3" customFormat="1" x14ac:dyDescent="0.2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2:16" s="3" customFormat="1" x14ac:dyDescent="0.2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2:16" s="3" customFormat="1" x14ac:dyDescent="0.2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2:16" s="3" customFormat="1" x14ac:dyDescent="0.2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2:16" s="3" customFormat="1" x14ac:dyDescent="0.2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2:16" s="3" customFormat="1" x14ac:dyDescent="0.2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2:16" s="3" customFormat="1" x14ac:dyDescent="0.2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2:16" s="3" customFormat="1" x14ac:dyDescent="0.2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2:16" s="3" customFormat="1" x14ac:dyDescent="0.2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2:16" s="3" customFormat="1" x14ac:dyDescent="0.2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2:16" s="3" customFormat="1" x14ac:dyDescent="0.2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2:16" s="3" customFormat="1" x14ac:dyDescent="0.2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2:16" s="3" customFormat="1" x14ac:dyDescent="0.2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2:16" s="3" customFormat="1" x14ac:dyDescent="0.2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2:16" s="3" customFormat="1" x14ac:dyDescent="0.2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2:16" s="3" customFormat="1" x14ac:dyDescent="0.2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2:16" s="3" customFormat="1" x14ac:dyDescent="0.2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2:16" s="3" customFormat="1" x14ac:dyDescent="0.2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2:16" s="3" customFormat="1" x14ac:dyDescent="0.2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2:16" s="3" customFormat="1" x14ac:dyDescent="0.2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2:16" s="3" customFormat="1" x14ac:dyDescent="0.2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2:16" s="3" customFormat="1" x14ac:dyDescent="0.2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2:16" s="3" customFormat="1" x14ac:dyDescent="0.2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2:16" s="3" customFormat="1" x14ac:dyDescent="0.2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2:16" s="3" customFormat="1" x14ac:dyDescent="0.2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2:16" s="3" customFormat="1" x14ac:dyDescent="0.2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2:16" s="3" customFormat="1" x14ac:dyDescent="0.2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2:16" s="3" customFormat="1" x14ac:dyDescent="0.2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2:16" s="3" customFormat="1" x14ac:dyDescent="0.2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2:16" s="3" customFormat="1" x14ac:dyDescent="0.2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2:16" s="3" customFormat="1" x14ac:dyDescent="0.2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2:16" s="3" customFormat="1" x14ac:dyDescent="0.2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2:16" s="3" customFormat="1" x14ac:dyDescent="0.2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2:16" s="3" customFormat="1" x14ac:dyDescent="0.2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2:16" s="3" customFormat="1" x14ac:dyDescent="0.2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2:16" s="3" customFormat="1" x14ac:dyDescent="0.2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2:16" s="3" customFormat="1" x14ac:dyDescent="0.2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2:16" s="3" customFormat="1" x14ac:dyDescent="0.2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2:16" s="3" customFormat="1" x14ac:dyDescent="0.2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2:16" s="3" customFormat="1" x14ac:dyDescent="0.2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2:16" s="3" customFormat="1" x14ac:dyDescent="0.2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2:16" s="3" customFormat="1" x14ac:dyDescent="0.2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2:16" s="3" customFormat="1" x14ac:dyDescent="0.2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2:16" s="3" customFormat="1" x14ac:dyDescent="0.2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2:16" s="3" customFormat="1" x14ac:dyDescent="0.2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2:16" s="3" customFormat="1" x14ac:dyDescent="0.2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2:16" s="3" customFormat="1" x14ac:dyDescent="0.2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2:16" s="3" customFormat="1" x14ac:dyDescent="0.2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2:16" s="3" customFormat="1" x14ac:dyDescent="0.2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2:16" s="3" customFormat="1" x14ac:dyDescent="0.2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2:16" s="3" customFormat="1" x14ac:dyDescent="0.2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2:16" s="3" customFormat="1" x14ac:dyDescent="0.2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2:16" s="3" customFormat="1" x14ac:dyDescent="0.2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2:16" s="3" customFormat="1" x14ac:dyDescent="0.2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2:16" s="3" customFormat="1" x14ac:dyDescent="0.2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2:16" s="3" customFormat="1" x14ac:dyDescent="0.2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2:16" s="3" customFormat="1" x14ac:dyDescent="0.2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2:16" s="3" customFormat="1" x14ac:dyDescent="0.2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2:16" s="3" customFormat="1" x14ac:dyDescent="0.2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2:16" s="3" customFormat="1" x14ac:dyDescent="0.2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2:16" s="3" customFormat="1" x14ac:dyDescent="0.2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2:16" s="3" customFormat="1" x14ac:dyDescent="0.2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2:16" s="3" customFormat="1" x14ac:dyDescent="0.2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2:16" s="3" customFormat="1" x14ac:dyDescent="0.2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2:16" s="3" customFormat="1" x14ac:dyDescent="0.2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2:16" s="3" customFormat="1" x14ac:dyDescent="0.2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2:16" s="3" customFormat="1" x14ac:dyDescent="0.2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2:16" s="3" customFormat="1" x14ac:dyDescent="0.2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2:16" s="3" customFormat="1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2:16" s="3" customFormat="1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2:16" s="3" customFormat="1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2:16" s="3" customFormat="1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2:16" s="3" customFormat="1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2:16" s="3" customFormat="1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2:16" s="3" customFormat="1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2:16" s="3" customFormat="1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2:16" s="3" customFormat="1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2:16" s="3" customFormat="1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2:16" s="3" customFormat="1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2:16" s="3" customFormat="1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2:16" s="3" customFormat="1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2:16" s="3" customFormat="1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2:16" s="3" customFormat="1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2:16" s="3" customFormat="1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2:16" s="3" customFormat="1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2:16" s="3" customFormat="1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2:16" s="3" customFormat="1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2:16" s="3" customFormat="1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2:16" s="3" customFormat="1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2:16" s="3" customFormat="1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2:16" s="3" customFormat="1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2:16" s="3" customFormat="1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2:16" s="3" customFormat="1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2:16" s="3" customFormat="1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2:16" s="3" customFormat="1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2:16" s="3" customFormat="1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2:16" s="3" customFormat="1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2:16" s="3" customFormat="1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2:16" s="3" customFormat="1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2:16" s="3" customFormat="1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2:16" s="3" customFormat="1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2:16" s="3" customFormat="1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2:16" s="3" customFormat="1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2:16" s="3" customFormat="1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2:16" s="3" customFormat="1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2:16" s="3" customFormat="1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2:16" s="3" customFormat="1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2:16" s="3" customFormat="1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2:16" s="3" customFormat="1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2:16" s="3" customFormat="1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2:16" s="3" customFormat="1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2:16" s="3" customFormat="1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2:16" s="3" customFormat="1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2:16" s="3" customFormat="1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2:16" s="3" customFormat="1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2:16" s="3" customFormat="1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2:16" s="3" customFormat="1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2:16" s="3" customFormat="1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2:16" s="3" customFormat="1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2:16" s="3" customFormat="1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2:16" s="3" customFormat="1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2:16" s="3" customFormat="1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2:16" s="3" customFormat="1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2:16" s="3" customFormat="1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2:16" s="3" customFormat="1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2:16" s="3" customFormat="1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2:16" s="3" customFormat="1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2:16" s="3" customFormat="1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2:16" s="3" customFormat="1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2:16" s="3" customFormat="1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2:16" s="3" customFormat="1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2:16" s="3" customFormat="1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2:16" s="3" customFormat="1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2:16" s="3" customFormat="1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2:16" s="3" customFormat="1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2:16" s="3" customFormat="1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2:16" s="3" customFormat="1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2:16" s="3" customFormat="1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2:16" s="3" customFormat="1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2:16" s="3" customFormat="1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2:16" s="3" customFormat="1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2:16" s="3" customFormat="1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2:16" s="3" customFormat="1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2:16" s="3" customFormat="1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2:16" s="3" customFormat="1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2:16" s="3" customFormat="1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2:16" s="3" customFormat="1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2:16" s="3" customFormat="1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2:16" s="3" customFormat="1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2:16" s="3" customFormat="1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2:16" s="3" customFormat="1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2:16" s="3" customFormat="1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2:16" s="3" customFormat="1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2:16" s="3" customFormat="1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2:16" s="3" customFormat="1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2:16" s="3" customFormat="1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2:16" s="3" customFormat="1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2:16" s="3" customFormat="1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2:16" s="3" customFormat="1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2:16" s="3" customFormat="1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2:16" s="3" customFormat="1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2:16" s="3" customFormat="1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2:16" s="3" customFormat="1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2:16" s="3" customFormat="1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2:16" s="3" customFormat="1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2:16" s="3" customFormat="1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2:16" s="3" customFormat="1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2:16" s="3" customFormat="1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2:16" s="3" customFormat="1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2:16" s="3" customFormat="1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2:16" s="3" customFormat="1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2:16" s="3" customFormat="1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2:16" s="3" customFormat="1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2:16" s="3" customFormat="1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2:16" s="3" customFormat="1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2:16" s="3" customFormat="1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2:16" s="3" customFormat="1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2:16" s="3" customFormat="1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2:16" s="3" customFormat="1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2:16" s="3" customFormat="1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2:16" s="3" customFormat="1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2:16" s="3" customFormat="1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2:16" s="3" customFormat="1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2:16" s="3" customFormat="1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2:16" s="3" customFormat="1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2:16" s="3" customFormat="1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2:16" s="3" customFormat="1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2:16" s="3" customFormat="1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2:16" s="3" customFormat="1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2:16" s="3" customFormat="1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2:16" s="3" customFormat="1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2:16" s="3" customFormat="1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2:16" s="3" customFormat="1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2:16" s="3" customFormat="1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2:16" s="3" customFormat="1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2:16" s="3" customFormat="1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2:16" s="3" customFormat="1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2:16" s="3" customFormat="1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2:16" s="3" customFormat="1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2:16" s="3" customFormat="1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2:16" s="3" customFormat="1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2:16" s="3" customFormat="1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2:16" s="3" customFormat="1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2:16" s="3" customFormat="1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2:16" s="3" customFormat="1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2:16" s="3" customFormat="1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2:16" s="3" customFormat="1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2:16" s="3" customFormat="1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2:16" s="3" customFormat="1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2:16" s="3" customFormat="1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2:16" s="3" customFormat="1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2:16" s="3" customFormat="1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2:16" s="3" customFormat="1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2:16" s="3" customFormat="1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2:16" s="3" customFormat="1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2:16" s="3" customFormat="1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2:16" s="3" customFormat="1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2:16" s="3" customFormat="1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2:16" s="3" customFormat="1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2:16" s="3" customFormat="1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2:16" s="3" customFormat="1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2:16" s="3" customFormat="1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2:16" s="3" customFormat="1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2:16" s="3" customFormat="1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2:16" s="3" customFormat="1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2:16" s="3" customFormat="1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2:16" s="3" customFormat="1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2:16" s="3" customFormat="1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2:16" s="3" customFormat="1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2:16" s="3" customFormat="1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2:16" s="3" customFormat="1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2:16" s="3" customFormat="1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2:16" s="3" customFormat="1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2:16" s="3" customFormat="1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2:16" s="3" customFormat="1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2:16" s="3" customFormat="1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2:16" s="3" customFormat="1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2:16" s="3" customFormat="1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2:16" s="3" customFormat="1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2:16" s="3" customFormat="1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2:16" s="3" customFormat="1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2:16" s="3" customFormat="1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2:16" s="3" customFormat="1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2:16" s="3" customFormat="1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2:16" s="3" customFormat="1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2:16" s="3" customFormat="1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2:16" s="3" customFormat="1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2:16" s="3" customFormat="1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2:16" s="3" customFormat="1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2:16" s="3" customFormat="1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2:16" s="3" customFormat="1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2:16" s="3" customFormat="1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2:16" s="3" customFormat="1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2:16" s="3" customFormat="1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2:16" s="3" customFormat="1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2:16" s="3" customFormat="1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2:16" s="3" customFormat="1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2:16" s="3" customFormat="1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2:16" s="3" customFormat="1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2:16" s="3" customFormat="1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2:16" s="3" customFormat="1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2:16" s="3" customFormat="1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2:16" s="3" customFormat="1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2:16" s="3" customFormat="1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2:16" s="3" customFormat="1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2:16" s="3" customFormat="1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2:16" s="3" customFormat="1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2:16" s="3" customFormat="1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2:16" s="3" customFormat="1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2:16" s="3" customFormat="1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2:16" s="3" customFormat="1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2:16" s="3" customFormat="1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2:16" s="3" customFormat="1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2:16" s="3" customFormat="1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2:16" s="3" customFormat="1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2:16" s="3" customFormat="1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2:16" s="3" customFormat="1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2:16" s="3" customFormat="1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2:16" s="3" customFormat="1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2:16" s="3" customFormat="1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2:16" s="3" customFormat="1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2:16" s="3" customFormat="1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2:16" s="3" customFormat="1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2:16" s="3" customFormat="1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2:16" s="3" customFormat="1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2:16" s="3" customFormat="1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2:16" s="3" customFormat="1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2:16" s="3" customFormat="1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2:16" s="3" customFormat="1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2:16" s="3" customFormat="1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2:16" s="3" customFormat="1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2:16" s="3" customFormat="1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2:16" s="3" customFormat="1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2:16" s="3" customFormat="1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2:16" s="3" customFormat="1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2:16" s="3" customFormat="1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2:16" s="3" customFormat="1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2:16" s="3" customFormat="1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2:16" s="3" customFormat="1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2:16" s="3" customFormat="1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2:16" s="3" customFormat="1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2:16" s="3" customFormat="1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2:16" s="3" customFormat="1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2:16" s="3" customFormat="1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2:16" s="3" customFormat="1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2:16" s="3" customFormat="1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2:16" s="3" customFormat="1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2:16" s="3" customFormat="1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2:16" s="3" customFormat="1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2:16" s="3" customFormat="1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2:16" s="3" customFormat="1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2:16" s="3" customFormat="1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2:16" s="3" customFormat="1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2:16" s="3" customFormat="1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2:16" s="3" customFormat="1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2:16" s="3" customFormat="1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2:16" s="3" customFormat="1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2:16" s="3" customFormat="1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2:16" s="3" customFormat="1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2:16" s="3" customFormat="1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2:16" s="3" customFormat="1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2:16" s="3" customFormat="1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2:16" s="3" customFormat="1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2:16" s="3" customFormat="1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2:16" s="3" customFormat="1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2:16" s="3" customFormat="1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2:16" s="3" customFormat="1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2:16" s="3" customFormat="1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2:16" s="3" customFormat="1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2:16" s="3" customFormat="1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2:16" s="3" customFormat="1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2:16" s="3" customFormat="1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2:16" s="3" customFormat="1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2:16" s="3" customFormat="1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2:16" s="3" customFormat="1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2:16" s="3" customFormat="1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2:16" s="3" customFormat="1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2:16" s="3" customFormat="1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2:16" s="3" customFormat="1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2:16" s="3" customFormat="1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2:16" s="3" customFormat="1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2:16" s="3" customFormat="1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2:16" s="3" customFormat="1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2:16" s="3" customFormat="1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2:16" s="3" customFormat="1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2:16" s="3" customFormat="1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2:16" s="3" customFormat="1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2:16" s="3" customFormat="1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2:16" s="3" customFormat="1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2:16" s="3" customFormat="1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2:16" s="3" customFormat="1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2:16" s="3" customFormat="1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2:16" s="3" customFormat="1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2:16" s="3" customFormat="1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2:16" s="3" customFormat="1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2:16" s="3" customFormat="1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2:16" s="3" customFormat="1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2:16" s="3" customFormat="1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2:16" s="3" customFormat="1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2:16" s="3" customFormat="1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2:16" s="3" customFormat="1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2:16" s="3" customFormat="1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2:16" s="3" customFormat="1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2:16" s="3" customFormat="1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2:16" s="3" customFormat="1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2:16" s="3" customFormat="1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2:16" s="3" customFormat="1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2:16" s="3" customFormat="1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2:16" s="3" customFormat="1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2:16" s="3" customFormat="1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2:16" s="3" customFormat="1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2:16" s="3" customFormat="1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2:16" s="3" customFormat="1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2:16" s="3" customFormat="1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2:16" s="3" customFormat="1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2:16" s="3" customFormat="1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2:16" s="3" customFormat="1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2:16" s="3" customFormat="1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2:16" s="3" customFormat="1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2:16" s="3" customFormat="1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2:16" s="3" customFormat="1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2:16" s="3" customFormat="1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2:16" s="3" customFormat="1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2:16" s="3" customFormat="1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2:16" s="3" customFormat="1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2:16" s="3" customFormat="1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2:16" s="3" customFormat="1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2:16" s="3" customFormat="1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2:16" s="3" customFormat="1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2:16" s="3" customFormat="1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2:16" s="3" customFormat="1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2:16" s="3" customFormat="1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2:16" s="3" customFormat="1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2:16" s="3" customFormat="1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2:16" s="3" customFormat="1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2:16" s="3" customFormat="1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2:16" s="3" customFormat="1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2:16" s="3" customFormat="1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2:16" s="3" customFormat="1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2:16" s="3" customFormat="1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2:16" s="3" customFormat="1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2:16" s="3" customFormat="1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2:16" s="3" customFormat="1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2:16" s="3" customFormat="1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2:16" s="3" customFormat="1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2:16" s="3" customFormat="1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2:16" s="3" customFormat="1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2:16" s="3" customFormat="1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2:16" s="3" customFormat="1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2:16" s="3" customFormat="1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2:16" s="3" customFormat="1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2:16" s="3" customFormat="1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2:16" s="3" customFormat="1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2:16" s="3" customFormat="1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2:16" s="3" customFormat="1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2:16" s="3" customFormat="1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2:16" s="3" customFormat="1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2:16" s="3" customFormat="1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2:16" s="3" customFormat="1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2:16" s="3" customFormat="1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2:16" s="3" customFormat="1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2:16" s="3" customFormat="1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2:16" s="3" customFormat="1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2:16" s="3" customFormat="1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2:16" s="3" customFormat="1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2:16" s="3" customFormat="1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2:16" s="3" customFormat="1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2:16" s="3" customFormat="1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2:16" s="3" customFormat="1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2:16" s="3" customFormat="1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2:16" s="3" customFormat="1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2:16" s="3" customFormat="1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2:16" s="3" customFormat="1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2:16" s="3" customFormat="1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2:16" s="3" customFormat="1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2:16" s="3" customFormat="1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2:16" s="3" customFormat="1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2:16" s="3" customFormat="1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2:16" s="3" customFormat="1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2:16" s="3" customFormat="1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2:16" s="3" customFormat="1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2:16" s="3" customFormat="1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2:16" s="3" customFormat="1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2:16" s="3" customFormat="1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2:16" s="3" customFormat="1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2:16" s="3" customFormat="1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2:16" s="3" customFormat="1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2:16" s="3" customFormat="1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2:16" s="3" customFormat="1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2:16" s="3" customFormat="1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2:16" s="3" customFormat="1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2:16" s="3" customFormat="1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2:16" s="3" customFormat="1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2:16" s="3" customFormat="1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2:16" s="3" customFormat="1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2:16" s="3" customFormat="1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2:16" s="3" customFormat="1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2:16" s="3" customFormat="1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2:16" s="3" customFormat="1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2:16" s="3" customFormat="1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2:16" s="3" customFormat="1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2:16" s="3" customFormat="1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2:16" s="3" customFormat="1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2:16" s="3" customFormat="1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2:16" s="3" customFormat="1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2:16" s="3" customFormat="1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2:16" s="3" customFormat="1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2:16" s="3" customFormat="1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2:16" s="3" customFormat="1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2:16" s="3" customFormat="1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2:16" s="3" customFormat="1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2:16" s="3" customFormat="1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2:16" s="3" customFormat="1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2:16" s="3" customFormat="1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2:16" s="3" customFormat="1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2:16" s="3" customFormat="1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2:16" s="3" customFormat="1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2:16" s="3" customFormat="1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2:16" s="3" customFormat="1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2:16" s="3" customFormat="1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2:16" s="3" customFormat="1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2:16" s="3" customFormat="1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2:16" s="3" customFormat="1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2:16" s="3" customFormat="1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2:16" s="3" customFormat="1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2:16" s="3" customFormat="1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2:16" s="3" customFormat="1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2:16" s="3" customFormat="1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2:16" s="3" customFormat="1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2:16" s="3" customFormat="1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2:16" s="3" customFormat="1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2:16" s="3" customFormat="1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2:16" s="3" customFormat="1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2:16" s="3" customFormat="1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2:16" s="3" customFormat="1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2:16" s="3" customFormat="1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2:16" s="3" customFormat="1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2:16" s="3" customFormat="1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2:16" s="3" customFormat="1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2:16" s="3" customFormat="1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2:16" s="3" customFormat="1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2:16" s="3" customFormat="1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2:16" s="3" customFormat="1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2:16" s="3" customFormat="1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2:16" s="3" customFormat="1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2:16" s="3" customFormat="1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2:16" s="3" customFormat="1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2:16" s="3" customFormat="1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2:16" s="3" customFormat="1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2:16" s="3" customFormat="1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2:16" s="3" customFormat="1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2:16" s="3" customFormat="1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2:16" s="3" customFormat="1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2:16" s="3" customFormat="1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2:16" s="3" customFormat="1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2:16" s="3" customFormat="1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2:16" s="3" customFormat="1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2:16" s="3" customFormat="1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2:16" s="3" customFormat="1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2:16" s="3" customFormat="1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2:16" s="3" customFormat="1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2:16" s="3" customFormat="1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2:16" s="3" customFormat="1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2:16" s="3" customFormat="1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2:16" s="3" customFormat="1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2:16" s="3" customFormat="1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2:16" s="3" customFormat="1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2:16" s="3" customFormat="1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2:16" s="3" customFormat="1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2:16" s="3" customFormat="1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2:16" s="3" customFormat="1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2:16" s="3" customFormat="1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2:16" s="3" customFormat="1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2:16" s="3" customFormat="1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2:16" s="3" customFormat="1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2:16" s="3" customFormat="1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2:16" s="3" customFormat="1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2:16" s="3" customFormat="1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2:16" s="3" customFormat="1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2:16" s="3" customFormat="1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2:16" s="3" customFormat="1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2:16" s="3" customFormat="1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2:16" s="3" customFormat="1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2:16" s="3" customFormat="1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2:16" s="3" customFormat="1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2:16" s="3" customFormat="1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2:16" s="3" customFormat="1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2:16" s="3" customFormat="1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2:16" s="3" customFormat="1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2:16" s="3" customFormat="1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2:16" s="3" customFormat="1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2:16" s="3" customFormat="1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2:16" s="3" customFormat="1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2:16" s="3" customFormat="1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2:16" s="3" customFormat="1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2:16" s="3" customFormat="1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2:16" s="3" customFormat="1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2:16" s="3" customFormat="1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2:16" s="3" customFormat="1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2:16" s="3" customFormat="1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2:16" s="3" customFormat="1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2:16" s="3" customFormat="1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2:16" s="3" customFormat="1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2:16" s="3" customFormat="1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2:16" s="3" customFormat="1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2:16" s="3" customFormat="1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2:16" s="3" customFormat="1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2:16" s="3" customFormat="1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2:16" s="3" customFormat="1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2:16" s="3" customFormat="1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2:16" s="3" customFormat="1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2:16" s="3" customFormat="1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2:16" s="3" customFormat="1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2:16" s="3" customFormat="1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2:16" s="3" customFormat="1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2:16" s="3" customFormat="1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2:16" s="3" customFormat="1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2:16" s="3" customFormat="1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2:16" s="3" customFormat="1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2:16" s="3" customFormat="1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2:16" s="3" customFormat="1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2:16" s="3" customFormat="1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2:16" s="3" customFormat="1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2:16" s="3" customFormat="1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2:16" s="3" customFormat="1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2:16" s="3" customFormat="1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2:16" s="3" customFormat="1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2:16" s="3" customFormat="1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2:16" s="3" customFormat="1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2:16" s="3" customFormat="1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2:16" s="3" customFormat="1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2:16" s="3" customFormat="1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2:16" s="3" customFormat="1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2:16" s="3" customFormat="1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2:16" s="3" customFormat="1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2:16" s="3" customFormat="1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2:16" s="3" customFormat="1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2:16" s="3" customFormat="1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2:16" s="3" customFormat="1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2:16" s="3" customFormat="1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2:16" s="3" customFormat="1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2:16" s="3" customFormat="1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2:16" s="3" customFormat="1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2:16" s="3" customFormat="1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2:16" s="3" customFormat="1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2:16" s="3" customFormat="1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2:16" s="3" customFormat="1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2:16" s="3" customFormat="1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2:16" s="3" customFormat="1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2:16" s="3" customFormat="1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2:16" s="3" customFormat="1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2:16" s="3" customFormat="1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2:16" s="3" customFormat="1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2:16" s="3" customFormat="1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2:16" s="3" customFormat="1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2:16" s="3" customFormat="1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2:16" s="3" customFormat="1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2:16" s="3" customFormat="1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2:16" s="3" customFormat="1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2:16" s="3" customFormat="1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2:16" s="3" customFormat="1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2:16" s="3" customFormat="1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2:16" s="3" customFormat="1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2:16" s="3" customFormat="1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2:16" s="3" customFormat="1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2:16" s="3" customFormat="1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2:16" s="3" customFormat="1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2:16" s="3" customFormat="1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2:16" s="3" customFormat="1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2:16" s="3" customFormat="1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2:16" s="3" customFormat="1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2:16" s="3" customFormat="1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2:16" s="3" customFormat="1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2:16" s="3" customFormat="1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2:16" s="3" customFormat="1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2:16" s="3" customFormat="1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2:16" s="3" customFormat="1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2:16" s="3" customFormat="1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2:16" s="3" customFormat="1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2:16" s="3" customFormat="1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2:16" s="3" customFormat="1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2:16" s="3" customFormat="1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2:16" s="3" customFormat="1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2:16" s="3" customFormat="1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2:16" s="3" customFormat="1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2:16" s="3" customFormat="1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2:16" s="3" customFormat="1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2:16" s="3" customFormat="1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2:16" s="3" customFormat="1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2:16" s="3" customFormat="1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2:16" s="3" customFormat="1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2:16" s="3" customFormat="1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2:16" s="3" customFormat="1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2:16" s="3" customFormat="1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2:16" s="3" customFormat="1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2:16" s="3" customFormat="1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2:16" s="3" customFormat="1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2:16" s="3" customFormat="1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2:16" s="3" customFormat="1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2:16" s="3" customFormat="1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2:16" s="3" customFormat="1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2:16" s="3" customFormat="1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2:16" s="3" customFormat="1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2:16" s="3" customFormat="1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2:16" s="3" customFormat="1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2:16" s="3" customFormat="1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2:16" s="3" customFormat="1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2:16" s="3" customFormat="1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2:16" s="3" customFormat="1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2:16" s="3" customFormat="1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2:16" s="3" customFormat="1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2:16" s="3" customFormat="1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2:16" s="3" customFormat="1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2:16" s="3" customFormat="1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2:16" s="3" customFormat="1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2:16" s="3" customFormat="1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2:16" s="3" customFormat="1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2:16" s="3" customFormat="1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2:16" s="3" customFormat="1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2:16" s="3" customFormat="1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2:16" s="3" customFormat="1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2:16" s="3" customFormat="1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2:16" s="3" customFormat="1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2:16" s="3" customFormat="1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2:16" s="3" customFormat="1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2:16" s="3" customFormat="1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2:16" s="3" customFormat="1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2:16" s="3" customFormat="1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2:16" s="3" customFormat="1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2:16" s="3" customFormat="1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2:16" s="3" customFormat="1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2:16" s="3" customFormat="1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2:16" s="3" customFormat="1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2:16" s="3" customFormat="1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2:16" s="3" customFormat="1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2:16" s="3" customFormat="1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2:16" s="3" customFormat="1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2:16" s="3" customFormat="1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2:16" s="3" customFormat="1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2:16" s="3" customFormat="1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2:16" s="3" customFormat="1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2:16" s="3" customFormat="1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2:16" s="3" customFormat="1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2:16" s="3" customFormat="1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2:16" s="3" customFormat="1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2:16" s="3" customFormat="1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2:16" s="3" customFormat="1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2:16" s="3" customFormat="1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2:16" s="3" customFormat="1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2:16" s="3" customFormat="1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2:16" s="3" customFormat="1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2:16" s="3" customFormat="1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2:16" s="3" customFormat="1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2:16" s="3" customFormat="1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2:16" s="3" customFormat="1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2:16" s="3" customFormat="1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2:16" s="3" customFormat="1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2:16" s="3" customFormat="1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2:16" s="3" customFormat="1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2:16" s="3" customFormat="1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2:16" s="3" customFormat="1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2:16" s="3" customFormat="1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2:16" s="3" customFormat="1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2:16" s="3" customFormat="1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2:16" s="3" customFormat="1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2:16" s="3" customFormat="1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2:16" s="3" customFormat="1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2:16" s="3" customFormat="1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2:16" s="3" customFormat="1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2:16" s="3" customFormat="1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2:16" s="3" customFormat="1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2:16" s="3" customFormat="1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2:16" s="3" customFormat="1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2:16" s="3" customFormat="1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2:16" s="3" customFormat="1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2:16" s="3" customFormat="1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2:16" s="3" customFormat="1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2:16" s="3" customFormat="1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2:16" s="3" customFormat="1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2:16" s="3" customFormat="1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2:16" s="3" customFormat="1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2:16" s="3" customFormat="1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2:16" s="3" customFormat="1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2:16" s="3" customFormat="1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2:16" s="3" customFormat="1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2:16" s="3" customFormat="1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2:16" s="3" customFormat="1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2:16" s="3" customFormat="1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2:16" s="3" customFormat="1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2:16" s="3" customFormat="1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2:16" s="3" customFormat="1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2:16" s="3" customFormat="1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2:16" s="3" customFormat="1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2:16" s="3" customFormat="1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2:16" s="3" customFormat="1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2:16" s="3" customFormat="1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2:16" s="3" customFormat="1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2:16" s="3" customFormat="1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2:16" s="3" customFormat="1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2:16" s="3" customFormat="1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2:16" s="3" customFormat="1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2:16" s="3" customFormat="1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2:16" s="3" customFormat="1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2:16" s="3" customFormat="1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2:16" s="3" customFormat="1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2:16" s="3" customFormat="1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2:16" s="3" customFormat="1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2:16" s="3" customFormat="1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2:16" s="3" customFormat="1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2:16" s="3" customFormat="1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2:16" s="3" customFormat="1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2:16" s="3" customFormat="1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2:16" s="3" customFormat="1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2:16" s="3" customFormat="1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2:16" s="3" customFormat="1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2:16" s="3" customFormat="1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2:16" s="3" customFormat="1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2:16" s="3" customFormat="1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2:16" s="3" customFormat="1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2:16" s="3" customFormat="1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2:16" s="3" customFormat="1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2:16" s="3" customFormat="1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2:16" s="3" customFormat="1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2:16" s="3" customFormat="1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2:16" s="3" customFormat="1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2:16" s="3" customFormat="1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2:16" s="3" customFormat="1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2:16" s="3" customFormat="1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2:16" s="3" customFormat="1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2:16" s="3" customFormat="1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2:16" s="3" customFormat="1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2:16" s="3" customFormat="1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2:16" s="3" customFormat="1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2:16" s="3" customFormat="1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2:16" s="3" customFormat="1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2:16" s="3" customFormat="1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2:16" s="3" customFormat="1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2:16" s="3" customFormat="1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2:16" s="3" customFormat="1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2:16" s="3" customFormat="1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2:16" s="3" customFormat="1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2:16" s="3" customFormat="1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2:16" s="3" customFormat="1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2:16" s="3" customFormat="1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2:16" s="3" customFormat="1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2:16" s="3" customFormat="1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2:16" s="3" customFormat="1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2:16" s="3" customFormat="1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2:16" s="3" customFormat="1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2:16" s="3" customFormat="1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2:16" s="3" customFormat="1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2:16" s="3" customFormat="1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2:16" s="3" customFormat="1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2:16" s="3" customFormat="1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2:16" s="3" customFormat="1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2:16" s="3" customFormat="1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2:16" s="3" customFormat="1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2:16" s="3" customFormat="1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2:16" s="3" customFormat="1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2:16" s="3" customFormat="1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2:16" s="3" customFormat="1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2:16" s="3" customFormat="1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2:16" s="3" customFormat="1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2:16" s="3" customFormat="1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2:16" s="3" customFormat="1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2:16" s="3" customFormat="1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2:16" s="3" customFormat="1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2:16" s="3" customFormat="1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2:16" s="3" customFormat="1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2:16" s="3" customFormat="1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2:16" s="3" customFormat="1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2:16" s="3" customFormat="1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2:16" s="3" customFormat="1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2:16" s="3" customFormat="1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2:16" s="3" customFormat="1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2:16" s="3" customFormat="1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2:16" s="3" customFormat="1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2:16" s="3" customFormat="1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2:16" s="3" customFormat="1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2:16" s="3" customFormat="1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2:16" s="3" customFormat="1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2:16" s="3" customFormat="1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2:16" s="3" customFormat="1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2:16" s="3" customFormat="1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2:16" s="3" customFormat="1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2:16" s="3" customFormat="1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2:16" s="3" customFormat="1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2:16" s="3" customFormat="1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2:16" s="3" customFormat="1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2:16" s="3" customFormat="1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2:16" s="3" customFormat="1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2:16" s="3" customFormat="1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2:16" s="3" customFormat="1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2:16" s="3" customFormat="1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2:16" s="3" customFormat="1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2:16" s="3" customFormat="1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2:16" s="3" customFormat="1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2:16" s="3" customFormat="1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2:16" s="3" customFormat="1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2:16" s="3" customFormat="1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2:16" s="3" customFormat="1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2:16" s="3" customFormat="1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2:16" s="3" customFormat="1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2:16" s="3" customFormat="1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2:16" s="3" customFormat="1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2:16" s="3" customFormat="1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2:16" s="3" customFormat="1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2:16" s="3" customFormat="1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2:16" s="3" customFormat="1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2:16" s="3" customFormat="1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2:16" s="3" customFormat="1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2:16" s="3" customFormat="1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2:16" s="3" customFormat="1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2:16" s="3" customFormat="1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2:16" s="3" customFormat="1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2:16" s="3" customFormat="1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2:16" s="3" customFormat="1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2:16" s="3" customFormat="1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2:16" s="3" customFormat="1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2:16" s="3" customFormat="1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2:16" s="3" customFormat="1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2:16" s="3" customFormat="1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2:16" s="3" customFormat="1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2:16" s="3" customFormat="1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2:16" s="3" customFormat="1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2:16" s="3" customFormat="1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2:16" s="3" customFormat="1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2:16" s="3" customFormat="1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2:16" s="3" customFormat="1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2:16" s="3" customFormat="1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2:16" s="3" customFormat="1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2:16" s="3" customFormat="1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2:16" s="3" customFormat="1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2:16" s="3" customFormat="1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2:16" s="3" customFormat="1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2:16" s="3" customFormat="1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2:16" s="3" customFormat="1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2:16" s="3" customFormat="1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2:16" s="3" customFormat="1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2:16" s="3" customFormat="1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2:16" s="3" customFormat="1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2:16" s="3" customFormat="1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2:16" s="3" customFormat="1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2:16" s="3" customFormat="1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2:16" s="3" customFormat="1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2:16" s="3" customFormat="1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2:16" s="3" customFormat="1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2:16" s="3" customFormat="1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2:16" s="3" customFormat="1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2:16" s="3" customFormat="1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2:16" s="3" customFormat="1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2:16" s="3" customFormat="1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2:16" s="3" customFormat="1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2:16" s="3" customFormat="1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2:16" s="3" customFormat="1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2:16" s="3" customFormat="1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2:16" s="3" customFormat="1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2:16" s="3" customFormat="1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2:16" s="3" customFormat="1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2:16" s="3" customFormat="1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2:16" s="3" customFormat="1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2:16" s="3" customFormat="1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2:16" s="3" customFormat="1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2:16" s="3" customFormat="1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2:16" s="3" customFormat="1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2:16" s="3" customFormat="1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2:16" s="3" customFormat="1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2:16" s="3" customFormat="1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2:16" s="3" customFormat="1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2:16" s="3" customFormat="1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2:16" s="3" customFormat="1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2:16" s="3" customFormat="1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2:16" s="3" customFormat="1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2:16" s="3" customFormat="1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2:16" s="3" customFormat="1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2:16" s="3" customFormat="1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2:16" s="3" customFormat="1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2:16" s="3" customFormat="1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2:16" s="3" customFormat="1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2:16" s="3" customFormat="1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2:16" s="3" customFormat="1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2:16" s="3" customFormat="1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2:16" s="3" customFormat="1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2:16" s="3" customFormat="1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2:16" s="3" customFormat="1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2:16" s="3" customFormat="1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2:16" s="3" customFormat="1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2:16" s="3" customFormat="1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2:16" s="3" customFormat="1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2:16" s="3" customFormat="1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2:16" s="3" customFormat="1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2:16" s="3" customFormat="1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2:16" s="3" customFormat="1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2:16" s="3" customFormat="1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2:16" s="3" customFormat="1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2:16" s="3" customFormat="1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2:16" s="3" customFormat="1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2:16" s="3" customFormat="1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2:16" s="3" customFormat="1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2:16" s="3" customFormat="1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2:16" s="3" customFormat="1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2:16" s="3" customFormat="1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2:16" s="3" customFormat="1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2:16" s="3" customFormat="1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2:16" s="3" customFormat="1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2:16" s="3" customFormat="1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2:16" s="3" customFormat="1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2:16" s="3" customFormat="1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2:16" s="3" customFormat="1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2:16" s="3" customFormat="1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2:16" s="3" customFormat="1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2:16" s="3" customFormat="1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2:16" s="3" customFormat="1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2:16" s="3" customFormat="1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2:16" s="3" customFormat="1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2:16" s="3" customFormat="1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2:16" s="3" customFormat="1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2:16" s="3" customFormat="1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2:16" s="3" customFormat="1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2:16" s="3" customFormat="1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2:16" s="3" customFormat="1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2:16" s="3" customFormat="1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2:16" s="3" customFormat="1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2:16" s="3" customFormat="1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2:16" s="3" customFormat="1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2:16" s="3" customFormat="1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2:16" s="3" customFormat="1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2:16" s="3" customFormat="1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2:16" s="3" customFormat="1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2:16" s="3" customFormat="1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2:16" s="3" customFormat="1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2:16" s="3" customFormat="1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2:16" s="3" customFormat="1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2:16" s="3" customFormat="1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2:16" s="3" customFormat="1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2:16" s="3" customFormat="1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2:16" s="3" customFormat="1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2:16" s="3" customFormat="1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2:16" s="3" customFormat="1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2:16" s="3" customFormat="1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2:16" s="3" customFormat="1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2:16" s="3" customFormat="1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2:16" s="3" customFormat="1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2:16" s="3" customFormat="1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2:16" s="3" customFormat="1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2:16" s="3" customFormat="1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2:16" s="3" customFormat="1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2:16" s="3" customFormat="1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2:16" s="3" customFormat="1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2:16" s="3" customFormat="1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2:16" s="3" customFormat="1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2:16" s="3" customFormat="1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2:16" s="3" customFormat="1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2:16" s="3" customFormat="1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2:16" s="3" customFormat="1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2:16" s="3" customFormat="1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2:16" s="3" customFormat="1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2:16" s="3" customFormat="1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2:16" s="3" customFormat="1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2:16" s="3" customFormat="1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2:16" s="3" customFormat="1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2:16" s="3" customFormat="1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2:16" s="3" customFormat="1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2:16" s="3" customFormat="1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2:16" s="3" customFormat="1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2:16" s="3" customFormat="1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2:16" s="3" customFormat="1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2:16" s="3" customFormat="1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2:16" s="3" customFormat="1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2:16" s="3" customFormat="1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2:16" s="3" customFormat="1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2:16" s="3" customFormat="1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2:16" s="3" customFormat="1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2:16" s="3" customFormat="1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2:16" s="3" customFormat="1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2:16" s="3" customFormat="1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2:16" s="3" customFormat="1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2:16" s="3" customFormat="1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2:16" s="3" customFormat="1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2:16" s="3" customFormat="1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2:16" s="3" customFormat="1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2:16" s="3" customFormat="1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2:16" s="3" customFormat="1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2:16" s="3" customFormat="1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2:16" s="3" customFormat="1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2:16" s="3" customFormat="1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2:16" s="3" customFormat="1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2:16" s="3" customFormat="1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2:16" s="3" customFormat="1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2:16" s="3" customFormat="1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2:16" s="3" customFormat="1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2:16" s="3" customFormat="1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2:16" s="3" customFormat="1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2:16" s="3" customFormat="1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2:16" s="3" customFormat="1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2:16" s="3" customFormat="1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2:16" s="3" customFormat="1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2:16" s="3" customFormat="1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2:16" s="3" customFormat="1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2:16" s="3" customFormat="1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2:16" s="3" customFormat="1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2:16" s="3" customFormat="1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2:16" s="3" customFormat="1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2:16" s="3" customFormat="1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2:16" s="3" customFormat="1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2:16" s="3" customFormat="1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2:16" s="3" customFormat="1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2:16" s="3" customFormat="1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2:16" s="3" customFormat="1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2:16" s="3" customFormat="1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2:16" s="3" customFormat="1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2:16" s="3" customFormat="1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2:16" s="3" customFormat="1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2:16" s="3" customFormat="1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2:16" s="3" customFormat="1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2:16" s="3" customFormat="1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2:16" s="3" customFormat="1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2:16" s="3" customFormat="1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2:16" s="3" customFormat="1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2:16" s="3" customFormat="1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2:16" s="3" customFormat="1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2:16" s="3" customFormat="1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2:16" s="3" customFormat="1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2:16" s="3" customFormat="1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2:16" s="3" customFormat="1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2:16" s="3" customFormat="1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2:16" s="3" customFormat="1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2:16" s="3" customFormat="1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2:16" s="3" customFormat="1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2:16" s="3" customFormat="1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2:16" s="3" customFormat="1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2:16" s="3" customFormat="1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2:16" s="3" customFormat="1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2:16" s="3" customFormat="1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2:16" s="3" customFormat="1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2:16" s="3" customFormat="1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2:16" s="3" customFormat="1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2:16" s="3" customFormat="1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2:16" s="3" customFormat="1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2:16" s="3" customFormat="1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2:16" s="3" customFormat="1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2:16" s="3" customFormat="1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2:16" s="3" customFormat="1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2:16" s="3" customFormat="1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2:16" s="3" customFormat="1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2:16" s="3" customFormat="1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2:16" s="3" customFormat="1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2:16" s="3" customFormat="1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2:16" s="3" customFormat="1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2:16" s="3" customFormat="1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2:16" s="3" customFormat="1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2:16" s="3" customFormat="1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2:16" s="3" customFormat="1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2:16" s="3" customFormat="1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2:16" s="3" customFormat="1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2:16" s="3" customFormat="1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2:16" s="3" customFormat="1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2:16" s="3" customFormat="1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2:16" s="3" customFormat="1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2:16" s="3" customFormat="1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2:16" s="3" customFormat="1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2:16" s="3" customFormat="1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2:16" s="3" customFormat="1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2:16" s="3" customFormat="1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2:16" s="3" customFormat="1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2:16" s="3" customFormat="1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2:16" s="3" customFormat="1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2:16" s="3" customFormat="1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2:16" s="3" customFormat="1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2:16" s="3" customFormat="1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2:16" s="3" customFormat="1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2:16" s="3" customFormat="1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2:16" s="3" customFormat="1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2:16" s="3" customFormat="1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2:16" s="3" customFormat="1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2:16" s="3" customFormat="1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2:16" s="3" customFormat="1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2:16" s="3" customFormat="1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2:16" s="3" customFormat="1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2:16" s="3" customFormat="1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2:16" s="3" customFormat="1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2:16" s="3" customFormat="1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2:16" s="3" customFormat="1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2:16" s="3" customFormat="1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2:16" s="3" customFormat="1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2:16" s="3" customFormat="1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2:16" s="3" customFormat="1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2:16" s="3" customFormat="1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2:16" s="3" customFormat="1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2:16" s="3" customFormat="1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2:16" s="3" customFormat="1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2:16" s="3" customFormat="1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2:16" s="3" customFormat="1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2:16" s="3" customFormat="1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2:16" s="3" customFormat="1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2:16" s="3" customFormat="1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2:16" s="3" customFormat="1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2:16" s="3" customFormat="1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2:16" s="3" customFormat="1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2:16" s="3" customFormat="1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2:16" s="3" customFormat="1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2:16" s="3" customFormat="1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2:16" s="3" customFormat="1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2:16" s="3" customFormat="1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2:16" s="3" customFormat="1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2:16" s="3" customFormat="1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2:16" s="3" customFormat="1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2:16" s="3" customFormat="1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2:16" s="3" customFormat="1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2:16" s="3" customFormat="1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2:16" s="3" customFormat="1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2:16" s="3" customFormat="1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2:16" s="3" customFormat="1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2:16" s="3" customFormat="1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2:16" s="3" customFormat="1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2:16" s="3" customFormat="1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2:16" s="3" customFormat="1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2:16" s="3" customFormat="1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2:16" s="3" customFormat="1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2:16" s="3" customFormat="1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2:16" s="3" customFormat="1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2:16" s="3" customFormat="1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2:16" s="3" customFormat="1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2:16" s="3" customFormat="1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2:16" s="3" customFormat="1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2:16" s="3" customFormat="1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2:16" s="3" customFormat="1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2:16" s="3" customFormat="1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2:16" s="3" customFormat="1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2:16" s="3" customFormat="1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2:16" s="3" customFormat="1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2:16" s="3" customFormat="1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2:16" s="3" customFormat="1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2:16" s="3" customFormat="1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2:16" s="3" customFormat="1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2:16" s="3" customFormat="1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2:16" s="3" customFormat="1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2:16" s="3" customFormat="1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2:16" s="3" customFormat="1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2:16" s="3" customFormat="1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2:16" s="3" customFormat="1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2:16" s="3" customFormat="1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2:16" s="3" customFormat="1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2:16" s="3" customFormat="1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2:16" s="3" customFormat="1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2:16" s="3" customFormat="1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2:16" s="3" customFormat="1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2:16" s="3" customFormat="1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2:16" s="3" customFormat="1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2:16" s="3" customFormat="1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2:16" s="3" customFormat="1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2:16" s="3" customFormat="1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2:16" s="3" customFormat="1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2:16" s="3" customFormat="1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2:16" s="3" customFormat="1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2:16" s="3" customFormat="1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2:16" s="3" customFormat="1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2:16" s="3" customFormat="1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2:16" s="3" customFormat="1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2:16" s="3" customFormat="1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2:16" s="3" customFormat="1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2:16" s="3" customFormat="1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2:16" s="3" customFormat="1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2:16" s="3" customFormat="1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2:16" s="3" customFormat="1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2:16" s="3" customFormat="1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2:16" s="3" customFormat="1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2:16" s="3" customFormat="1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2:16" s="3" customFormat="1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2:16" s="3" customFormat="1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2:16" s="3" customFormat="1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2:16" s="3" customFormat="1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2:16" s="3" customFormat="1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2:16" s="3" customFormat="1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2:16" s="3" customFormat="1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2:16" s="3" customFormat="1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2:16" s="3" customFormat="1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2:16" s="3" customFormat="1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2:16" s="3" customFormat="1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2:16" s="3" customFormat="1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2:16" s="3" customFormat="1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2:16" s="3" customFormat="1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2:16" s="3" customFormat="1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2:16" s="3" customFormat="1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2:16" s="3" customFormat="1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2:16" s="3" customFormat="1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2:16" s="3" customFormat="1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2:16" s="3" customFormat="1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2:16" s="3" customFormat="1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2:16" s="3" customFormat="1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2:16" s="3" customFormat="1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2:16" s="3" customFormat="1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2:16" s="3" customFormat="1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2:16" s="3" customFormat="1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2:16" s="3" customFormat="1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2:16" s="3" customFormat="1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2:16" s="3" customFormat="1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2:16" s="3" customFormat="1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2:16" s="3" customFormat="1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2:16" s="3" customFormat="1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2:16" s="3" customFormat="1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2:16" s="3" customFormat="1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2:16" s="3" customFormat="1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2:16" s="3" customFormat="1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2:16" s="3" customFormat="1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2:16" s="3" customFormat="1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2:16" s="3" customFormat="1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2:16" s="3" customFormat="1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2:16" s="3" customFormat="1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2:16" s="3" customFormat="1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2:16" s="3" customFormat="1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2:16" s="3" customFormat="1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2:16" s="3" customFormat="1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2:16" s="3" customFormat="1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2:16" s="3" customFormat="1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2:16" s="3" customFormat="1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2:16" s="3" customFormat="1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2:16" s="3" customFormat="1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2:16" s="3" customFormat="1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2:16" s="3" customFormat="1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2:16" s="3" customFormat="1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2:16" s="3" customFormat="1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2:16" s="3" customFormat="1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2:16" s="3" customFormat="1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2:16" s="3" customFormat="1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2:16" s="3" customFormat="1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2:16" s="3" customFormat="1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2:16" s="3" customFormat="1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2:16" s="3" customFormat="1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2:16" s="3" customFormat="1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2:16" s="3" customFormat="1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2:16" s="3" customFormat="1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2:16" s="3" customFormat="1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2:16" s="3" customFormat="1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2:16" s="3" customFormat="1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2:16" s="3" customFormat="1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2:16" s="3" customFormat="1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2:16" s="3" customFormat="1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2:16" s="3" customFormat="1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2:16" s="3" customFormat="1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2:16" s="3" customFormat="1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2:16" s="3" customFormat="1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2:16" s="3" customFormat="1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2:16" s="3" customFormat="1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2:16" s="3" customFormat="1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2:16" s="3" customFormat="1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2:16" s="3" customFormat="1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2:16" s="3" customFormat="1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2:16" s="3" customFormat="1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2:16" s="3" customFormat="1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2:16" s="3" customFormat="1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2:16" s="3" customFormat="1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2:16" s="3" customFormat="1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2:16" s="3" customFormat="1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2:16" s="3" customFormat="1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2:16" s="3" customFormat="1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2:16" s="3" customFormat="1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2:16" s="3" customFormat="1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2:16" s="3" customFormat="1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2:16" s="3" customFormat="1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2:16" s="3" customFormat="1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2:16" s="3" customFormat="1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2:16" s="3" customFormat="1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2:16" s="3" customFormat="1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2:16" s="3" customFormat="1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2:16" s="3" customFormat="1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2:16" s="3" customFormat="1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2:16" s="3" customFormat="1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2:16" s="3" customFormat="1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2:16" s="3" customFormat="1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2:16" s="3" customFormat="1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2:16" s="3" customFormat="1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2:16" s="3" customFormat="1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2:16" s="3" customFormat="1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2:16" s="3" customFormat="1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2:16" s="3" customFormat="1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2:16" s="3" customFormat="1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2:16" s="3" customFormat="1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2:16" s="3" customFormat="1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2:16" s="3" customFormat="1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2:16" s="3" customFormat="1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2:16" s="3" customFormat="1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2:16" s="3" customFormat="1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2:16" s="3" customFormat="1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2:16" s="3" customFormat="1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2:16" s="3" customFormat="1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2:16" s="3" customFormat="1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2:16" s="3" customFormat="1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2:16" s="3" customFormat="1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2:16" s="3" customFormat="1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2:16" s="3" customFormat="1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2:16" s="3" customFormat="1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2:16" s="3" customFormat="1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2:16" s="3" customFormat="1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2:16" s="3" customFormat="1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2:16" s="3" customFormat="1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2:16" s="3" customFormat="1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2:16" s="3" customFormat="1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2:16" s="3" customFormat="1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2:16" s="3" customFormat="1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2:16" s="3" customFormat="1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2:16" s="3" customFormat="1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</row>
    <row r="1934" spans="2:16" s="3" customFormat="1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</row>
    <row r="1935" spans="2:16" s="3" customFormat="1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</row>
    <row r="1936" spans="2:16" s="3" customFormat="1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</row>
    <row r="1937" spans="2:16" s="3" customFormat="1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</row>
    <row r="1938" spans="2:16" s="3" customFormat="1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</row>
    <row r="1939" spans="2:16" s="3" customFormat="1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</row>
    <row r="1940" spans="2:16" s="3" customFormat="1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</row>
    <row r="1941" spans="2:16" s="3" customFormat="1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</row>
    <row r="1942" spans="2:16" s="3" customFormat="1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</row>
    <row r="1943" spans="2:16" s="3" customFormat="1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</row>
    <row r="1944" spans="2:16" s="3" customFormat="1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</row>
    <row r="1945" spans="2:16" s="3" customFormat="1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</row>
    <row r="1946" spans="2:16" s="3" customFormat="1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</row>
    <row r="1947" spans="2:16" s="3" customFormat="1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</row>
    <row r="1948" spans="2:16" s="3" customFormat="1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</row>
    <row r="1949" spans="2:16" s="3" customFormat="1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</row>
    <row r="1950" spans="2:16" s="3" customFormat="1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</row>
    <row r="1951" spans="2:16" s="3" customFormat="1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</row>
    <row r="1952" spans="2:16" s="3" customFormat="1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</row>
    <row r="1953" spans="2:16" s="3" customFormat="1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</row>
    <row r="1954" spans="2:16" s="3" customFormat="1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</row>
    <row r="1955" spans="2:16" s="3" customFormat="1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</row>
    <row r="1956" spans="2:16" s="3" customFormat="1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</row>
    <row r="1957" spans="2:16" s="3" customFormat="1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</row>
    <row r="1958" spans="2:16" s="3" customFormat="1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</row>
    <row r="1959" spans="2:16" s="3" customFormat="1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</row>
    <row r="1960" spans="2:16" s="3" customFormat="1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</row>
    <row r="1961" spans="2:16" s="3" customFormat="1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</row>
    <row r="1962" spans="2:16" s="3" customFormat="1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</row>
    <row r="1963" spans="2:16" s="3" customFormat="1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</row>
    <row r="1964" spans="2:16" s="3" customFormat="1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</row>
    <row r="1965" spans="2:16" s="3" customFormat="1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</row>
    <row r="1966" spans="2:16" s="3" customFormat="1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</row>
    <row r="1967" spans="2:16" s="3" customFormat="1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</row>
    <row r="1968" spans="2:16" s="3" customFormat="1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</row>
    <row r="1969" spans="2:16" s="3" customFormat="1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</row>
    <row r="1970" spans="2:16" s="3" customFormat="1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</row>
    <row r="1971" spans="2:16" s="3" customFormat="1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</row>
    <row r="1972" spans="2:16" s="3" customFormat="1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</row>
    <row r="1973" spans="2:16" s="3" customFormat="1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</row>
    <row r="1974" spans="2:16" s="3" customFormat="1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</row>
    <row r="1975" spans="2:16" s="3" customFormat="1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</row>
    <row r="1976" spans="2:16" s="3" customFormat="1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</row>
    <row r="1977" spans="2:16" s="3" customFormat="1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</row>
    <row r="1978" spans="2:16" s="3" customFormat="1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</row>
    <row r="1979" spans="2:16" s="3" customFormat="1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</row>
    <row r="1980" spans="2:16" s="3" customFormat="1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</row>
    <row r="1981" spans="2:16" s="3" customFormat="1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</row>
    <row r="1982" spans="2:16" s="3" customFormat="1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</row>
    <row r="1983" spans="2:16" s="3" customFormat="1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</row>
    <row r="1984" spans="2:16" s="3" customFormat="1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</row>
    <row r="1985" spans="2:16" s="3" customFormat="1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</row>
    <row r="1986" spans="2:16" s="3" customFormat="1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</row>
    <row r="1987" spans="2:16" s="3" customFormat="1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</row>
    <row r="1988" spans="2:16" s="3" customFormat="1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</row>
    <row r="1989" spans="2:16" s="3" customFormat="1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</row>
    <row r="1990" spans="2:16" s="3" customFormat="1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</row>
    <row r="1991" spans="2:16" s="3" customFormat="1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</row>
    <row r="1992" spans="2:16" s="3" customFormat="1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</row>
    <row r="1993" spans="2:16" s="3" customFormat="1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</row>
  </sheetData>
  <protectedRanges>
    <protectedRange sqref="Q15:IL34" name="Aralık4"/>
    <protectedRange sqref="L16:L34" name="Aralık3"/>
    <protectedRange sqref="B14:H14 B16:H34 B15:F15" name="Aralık2"/>
    <protectedRange sqref="C14:D14 F14:H14 Q2:IL14 B7:B14 C7:D12 E7:E14 B2:P3 H9:H12 F7:K8 I13:I14 L7:P10 J14:K14 L12:L13 M12:P14" name="Aralık1"/>
    <protectedRange sqref="B4:P6" name="Aralık1_1"/>
    <protectedRange sqref="O15:O34" name="Aralık4_3"/>
    <protectedRange sqref="L15:M15 M16:M34" name="Aralık3_2"/>
    <protectedRange sqref="G15:H15" name="Aralık2_2"/>
    <protectedRange sqref="L11:P11" name="Aralık1_2_1"/>
  </protectedRanges>
  <mergeCells count="73">
    <mergeCell ref="B2:P2"/>
    <mergeCell ref="B3:P3"/>
    <mergeCell ref="B4:P4"/>
    <mergeCell ref="B7:P7"/>
    <mergeCell ref="E9:G9"/>
    <mergeCell ref="H9:J9"/>
    <mergeCell ref="L9:P9"/>
    <mergeCell ref="B6:P6"/>
    <mergeCell ref="E10:G10"/>
    <mergeCell ref="H10:J10"/>
    <mergeCell ref="L10:P10"/>
    <mergeCell ref="E11:G11"/>
    <mergeCell ref="H11:J11"/>
    <mergeCell ref="L11:P11"/>
    <mergeCell ref="E12:G12"/>
    <mergeCell ref="H12:J12"/>
    <mergeCell ref="L12:P12"/>
    <mergeCell ref="C13:P13"/>
    <mergeCell ref="C14:D14"/>
    <mergeCell ref="K14:L14"/>
    <mergeCell ref="C15:D15"/>
    <mergeCell ref="K15:L15"/>
    <mergeCell ref="C16:D16"/>
    <mergeCell ref="K16:L16"/>
    <mergeCell ref="C17:D17"/>
    <mergeCell ref="K17:L17"/>
    <mergeCell ref="C18:D18"/>
    <mergeCell ref="K18:L18"/>
    <mergeCell ref="C19:D19"/>
    <mergeCell ref="K19:L19"/>
    <mergeCell ref="C20:D20"/>
    <mergeCell ref="K20:L20"/>
    <mergeCell ref="C21:D21"/>
    <mergeCell ref="K21:L21"/>
    <mergeCell ref="C22:D22"/>
    <mergeCell ref="K22:L22"/>
    <mergeCell ref="C23:D23"/>
    <mergeCell ref="K23:L23"/>
    <mergeCell ref="C24:D24"/>
    <mergeCell ref="K24:L24"/>
    <mergeCell ref="C25:D25"/>
    <mergeCell ref="K25:L25"/>
    <mergeCell ref="C26:D26"/>
    <mergeCell ref="K26:L26"/>
    <mergeCell ref="C27:D27"/>
    <mergeCell ref="K27:L27"/>
    <mergeCell ref="C28:D28"/>
    <mergeCell ref="K28:L28"/>
    <mergeCell ref="C29:D29"/>
    <mergeCell ref="K29:L29"/>
    <mergeCell ref="C36:L36"/>
    <mergeCell ref="C30:D30"/>
    <mergeCell ref="K30:L30"/>
    <mergeCell ref="C31:D31"/>
    <mergeCell ref="K31:L31"/>
    <mergeCell ref="C32:D32"/>
    <mergeCell ref="K32:L32"/>
    <mergeCell ref="C33:D33"/>
    <mergeCell ref="K33:L33"/>
    <mergeCell ref="C34:D34"/>
    <mergeCell ref="K34:L34"/>
    <mergeCell ref="C35:L35"/>
    <mergeCell ref="B46:E46"/>
    <mergeCell ref="F46:K46"/>
    <mergeCell ref="L46:P46"/>
    <mergeCell ref="B47:E48"/>
    <mergeCell ref="F47:K48"/>
    <mergeCell ref="L47:P48"/>
    <mergeCell ref="B49:E49"/>
    <mergeCell ref="F49:K49"/>
    <mergeCell ref="L49:P49"/>
    <mergeCell ref="B50:E50"/>
    <mergeCell ref="F50:K50"/>
  </mergeCells>
  <printOptions horizontalCentered="1" verticalCentered="1"/>
  <pageMargins left="0.39370078740157483" right="0.39370078740157483" top="0.78740157480314965" bottom="0.78740157480314965" header="0.51181102362204722" footer="0.51181102362204722"/>
  <pageSetup paperSize="9" scale="85" orientation="portrait" r:id="rId1"/>
  <headerFooter alignWithMargins="0">
    <oddHeader>&amp;C
&amp;G</oddHead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Word.Document.12" shapeId="6157" r:id="rId5">
          <objectPr defaultSize="0" autoPict="0" r:id="rId6">
            <anchor moveWithCells="1">
              <from>
                <xdr:col>1</xdr:col>
                <xdr:colOff>335280</xdr:colOff>
                <xdr:row>36</xdr:row>
                <xdr:rowOff>30480</xdr:rowOff>
              </from>
              <to>
                <xdr:col>11</xdr:col>
                <xdr:colOff>289560</xdr:colOff>
                <xdr:row>42</xdr:row>
                <xdr:rowOff>182880</xdr:rowOff>
              </to>
            </anchor>
          </objectPr>
        </oleObject>
      </mc:Choice>
      <mc:Fallback>
        <oleObject progId="Word.Document.12" shapeId="6157" r:id="rId5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ErrorMessage="1" errorTitle="Devam Durumu" error="Buraya sadece &quot;Devamlı&quot; veya &quot;Devamsız&quot; yazabilirsiniz." promptTitle="Devam Durumu" prompt="Devam Durumu Bilgisini Giriniz" xr:uid="{00000000-0002-0000-0100-000000000000}">
          <x14:formula1>
            <xm:f>'Açılan Kutular'!$C$1:$C$3</xm:f>
          </x14:formula1>
          <xm:sqref>F15:F34</xm:sqref>
        </x14:dataValidation>
        <x14:dataValidation type="list" errorStyle="information" allowBlank="1" showInputMessage="1" showErrorMessage="1" errorTitle="Öğretim Yılı" error="2020-2021 gibi öğretim yılını giriniz." xr:uid="{00000000-0002-0000-0100-000001000000}">
          <x14:formula1>
            <xm:f>'Açılan Kutular'!$K$1:$K$5</xm:f>
          </x14:formula1>
          <xm:sqref>E9:G9</xm:sqref>
        </x14:dataValidation>
        <x14:dataValidation type="list" errorStyle="information" allowBlank="1" showInputMessage="1" showErrorMessage="1" errorTitle="Anabilim Dalı" error="Sadece Baş Harflerini Büyük Olarak Giriniz." xr:uid="{00000000-0002-0000-0100-000002000000}">
          <x14:formula1>
            <xm:f>'Açılan Kutular'!$E$1:$E$17</xm:f>
          </x14:formula1>
          <xm:sqref>E11:G11</xm:sqref>
        </x14:dataValidation>
        <x14:dataValidation type="list" errorStyle="information" allowBlank="1" showInputMessage="1" showErrorMessage="1" errorTitle="Öğretim Yarıyılı" error="Güz veya Bahar olarak giriniz." xr:uid="{00000000-0002-0000-0100-000003000000}">
          <x14:formula1>
            <xm:f>'Açılan Kutular'!$I$1:$I$3</xm:f>
          </x14:formula1>
          <xm:sqref>E10:G10</xm:sqref>
        </x14:dataValidation>
        <x14:dataValidation type="list" errorStyle="information" allowBlank="1" showInputMessage="1" showErrorMessage="1" errorTitle="Harf Notu" error="Doktora programına ait not baremine göre Harf Notunu giriniz." xr:uid="{00000000-0002-0000-0100-000004000000}">
          <x14:formula1>
            <xm:f>'Açılan Kutular'!$M$1:$M$12</xm:f>
          </x14:formula1>
          <xm:sqref>O15:O34</xm:sqref>
        </x14:dataValidation>
        <x14:dataValidation type="list" errorStyle="information" allowBlank="1" showInputMessage="1" showErrorMessage="1" errorTitle="Bilim Dalı" error="Matematik ve Fen Bilimleri Eğitimi Anabilim Dalı Kullanacak Diğerleri - Koyabilir." promptTitle="Bilim Dalı" xr:uid="{0A2D3B4A-CB6A-4C04-A244-917C14B79FB8}">
          <x14:formula1>
            <xm:f>'Açılan Kutular'!$G$2:$G$4</xm:f>
          </x14:formula1>
          <xm:sqref>L11:P11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workbookViewId="0">
      <selection activeCell="K5" sqref="K5"/>
    </sheetView>
  </sheetViews>
  <sheetFormatPr defaultRowHeight="13.2" x14ac:dyDescent="0.25"/>
  <cols>
    <col min="1" max="1" width="11.5546875" bestFit="1" customWidth="1"/>
    <col min="2" max="2" width="11.5546875" customWidth="1"/>
    <col min="5" max="5" width="29.109375" bestFit="1" customWidth="1"/>
    <col min="6" max="6" width="8.88671875" customWidth="1"/>
    <col min="7" max="7" width="15.5546875" customWidth="1"/>
    <col min="11" max="11" width="9.6640625" bestFit="1" customWidth="1"/>
  </cols>
  <sheetData>
    <row r="1" spans="1:13" x14ac:dyDescent="0.25">
      <c r="A1" s="44" t="s">
        <v>58</v>
      </c>
      <c r="B1" s="44"/>
    </row>
    <row r="2" spans="1:13" x14ac:dyDescent="0.25">
      <c r="C2" t="s">
        <v>27</v>
      </c>
      <c r="E2" s="44" t="s">
        <v>44</v>
      </c>
      <c r="F2" s="44"/>
      <c r="G2" s="44" t="s">
        <v>73</v>
      </c>
      <c r="I2" s="44" t="s">
        <v>41</v>
      </c>
      <c r="K2" t="s">
        <v>43</v>
      </c>
      <c r="M2" t="s">
        <v>59</v>
      </c>
    </row>
    <row r="3" spans="1:13" x14ac:dyDescent="0.25">
      <c r="C3" t="s">
        <v>28</v>
      </c>
      <c r="E3" s="44" t="s">
        <v>45</v>
      </c>
      <c r="F3" s="44"/>
      <c r="G3" s="44" t="s">
        <v>39</v>
      </c>
      <c r="I3" s="44" t="s">
        <v>42</v>
      </c>
      <c r="K3" s="44" t="s">
        <v>29</v>
      </c>
      <c r="M3" t="s">
        <v>60</v>
      </c>
    </row>
    <row r="4" spans="1:13" x14ac:dyDescent="0.25">
      <c r="E4" s="44" t="s">
        <v>33</v>
      </c>
      <c r="F4" s="44"/>
      <c r="G4" s="44" t="s">
        <v>40</v>
      </c>
      <c r="K4" s="44" t="s">
        <v>52</v>
      </c>
      <c r="M4" t="s">
        <v>61</v>
      </c>
    </row>
    <row r="5" spans="1:13" x14ac:dyDescent="0.25">
      <c r="E5" s="44" t="s">
        <v>46</v>
      </c>
      <c r="F5" s="44"/>
      <c r="G5" s="44"/>
      <c r="K5" s="44" t="s">
        <v>78</v>
      </c>
      <c r="M5" t="s">
        <v>62</v>
      </c>
    </row>
    <row r="6" spans="1:13" x14ac:dyDescent="0.25">
      <c r="E6" s="44" t="s">
        <v>47</v>
      </c>
      <c r="F6" s="44"/>
      <c r="G6" s="44"/>
      <c r="M6" t="s">
        <v>63</v>
      </c>
    </row>
    <row r="7" spans="1:13" x14ac:dyDescent="0.25">
      <c r="E7" s="44" t="s">
        <v>36</v>
      </c>
      <c r="F7" s="44"/>
      <c r="G7" s="44"/>
      <c r="M7" t="s">
        <v>64</v>
      </c>
    </row>
    <row r="8" spans="1:13" x14ac:dyDescent="0.25">
      <c r="E8" s="44" t="s">
        <v>37</v>
      </c>
      <c r="F8" s="44"/>
      <c r="G8" s="44"/>
      <c r="M8" t="s">
        <v>65</v>
      </c>
    </row>
    <row r="9" spans="1:13" x14ac:dyDescent="0.25">
      <c r="E9" s="44" t="s">
        <v>48</v>
      </c>
      <c r="F9" s="44"/>
      <c r="G9" s="44"/>
      <c r="M9" t="s">
        <v>66</v>
      </c>
    </row>
    <row r="10" spans="1:13" x14ac:dyDescent="0.25">
      <c r="E10" s="44" t="s">
        <v>38</v>
      </c>
      <c r="F10" s="44"/>
      <c r="G10" s="44"/>
      <c r="M10" t="s">
        <v>67</v>
      </c>
    </row>
    <row r="11" spans="1:13" x14ac:dyDescent="0.25">
      <c r="E11" s="44" t="s">
        <v>49</v>
      </c>
      <c r="F11" s="44"/>
      <c r="G11" s="44"/>
      <c r="M11" t="s">
        <v>68</v>
      </c>
    </row>
    <row r="12" spans="1:13" x14ac:dyDescent="0.25">
      <c r="E12" s="44" t="s">
        <v>50</v>
      </c>
      <c r="F12" s="44"/>
      <c r="G12" s="44"/>
      <c r="M12" t="s">
        <v>69</v>
      </c>
    </row>
    <row r="13" spans="1:13" x14ac:dyDescent="0.25">
      <c r="E13" s="44" t="s">
        <v>74</v>
      </c>
      <c r="F13" s="44"/>
      <c r="G13" s="44"/>
    </row>
    <row r="14" spans="1:13" x14ac:dyDescent="0.25">
      <c r="E14" s="44" t="s">
        <v>51</v>
      </c>
      <c r="F14" s="44"/>
      <c r="G14" s="44"/>
    </row>
    <row r="15" spans="1:13" x14ac:dyDescent="0.25">
      <c r="E15" s="44" t="s">
        <v>53</v>
      </c>
      <c r="F15" s="44"/>
      <c r="G15" s="44"/>
    </row>
    <row r="16" spans="1:13" x14ac:dyDescent="0.25">
      <c r="E16" s="44" t="s">
        <v>54</v>
      </c>
      <c r="F16" s="44"/>
      <c r="G16" s="44"/>
    </row>
    <row r="17" spans="5:7" x14ac:dyDescent="0.25">
      <c r="E17" s="44"/>
      <c r="F17" s="44"/>
      <c r="G17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Yüksek Lisans</vt:lpstr>
      <vt:lpstr>Doktora</vt:lpstr>
      <vt:lpstr>Açılan Kutular</vt:lpstr>
      <vt:lpstr>DevamDurumu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FBE</cp:lastModifiedBy>
  <cp:lastPrinted>2021-02-06T18:14:27Z</cp:lastPrinted>
  <dcterms:created xsi:type="dcterms:W3CDTF">1999-05-26T11:21:22Z</dcterms:created>
  <dcterms:modified xsi:type="dcterms:W3CDTF">2022-01-13T11:21:42Z</dcterms:modified>
</cp:coreProperties>
</file>